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giovanni.palacio\Desktop\MAESTRIA\CUARTO SEMESTRE\TRABAJO DE GRADO\"/>
    </mc:Choice>
  </mc:AlternateContent>
  <xr:revisionPtr revIDLastSave="0" documentId="8_{F9A8B916-54E1-474A-B960-9C7815A278E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Tabla de Amortización" sheetId="12" r:id="rId1"/>
    <sheet name="Modelo financiero Actualizado" sheetId="7" r:id="rId2"/>
    <sheet name="Gráfica Mora" sheetId="4" r:id="rId3"/>
  </sheets>
  <externalReferences>
    <externalReference r:id="rId4"/>
    <externalReference r:id="rId5"/>
    <externalReference r:id="rId6"/>
    <externalReference r:id="rId7"/>
  </externalReferences>
  <definedNames>
    <definedName name="a20cz">#REF!</definedName>
    <definedName name="acz">#REF!</definedName>
    <definedName name="Amortizaciones">[1]Hoja1!#REF!</definedName>
    <definedName name="Aportes2012">#REF!</definedName>
    <definedName name="Captaciones2012">#REF!</definedName>
    <definedName name="Cartera2012">#REF!</definedName>
    <definedName name="CarteraFinanciera">#REF!</definedName>
    <definedName name="CodClase">[2]captacion_sup!#REF!</definedName>
    <definedName name="CostosVentas">[1]Hoja1!#REF!</definedName>
    <definedName name="Cuentas">[3]Hoja1!#REF!</definedName>
    <definedName name="cuentas1">[1]Hoja1!#REF!</definedName>
    <definedName name="cz">#REF!</definedName>
    <definedName name="de">[1]Hoja1!#REF!</definedName>
    <definedName name="Depreciaciones">[1]Hoja1!#REF!</definedName>
    <definedName name="Ene_Feb_Cabecera">#REF!</definedName>
    <definedName name="Excedentes2012">#REF!</definedName>
    <definedName name="ff">[1]Hoja1!#REF!</definedName>
    <definedName name="GastosFinancieros">[1]Hoja1!#REF!</definedName>
    <definedName name="GastosNoOperacionales">[1]Hoja1!#REF!</definedName>
    <definedName name="Generales">[1]Hoja1!#REF!</definedName>
    <definedName name="hh">[1]Hoja1!#REF!</definedName>
    <definedName name="IngresosNoOperacionales">[1]Hoja1!#REF!</definedName>
    <definedName name="Jul_Ago_Cabecera">#REF!</definedName>
    <definedName name="jum">[3]Hoja1!#REF!</definedName>
    <definedName name="LlaveCapSuper">[2]captacion_sup!#REF!</definedName>
    <definedName name="LlaveCartSup">[2]cartera_sup!#REF!</definedName>
    <definedName name="LLaveMunDep">[2]captacion_sup!#REF!</definedName>
    <definedName name="LlaveRegFinanc">#REF!</definedName>
    <definedName name="LlaveRegion">[2]cartera_sup!#REF!</definedName>
    <definedName name="LlaveSuper">[2]cartera_sup!#REF!</definedName>
    <definedName name="LlaveZona">[2]cartera_sup!#REF!</definedName>
    <definedName name="LlaveZonFinanc">#REF!</definedName>
    <definedName name="Mar_Abr_Cabecera">#REF!</definedName>
    <definedName name="May_Jun_Cabecera">#REF!</definedName>
    <definedName name="Mora_3Años">#REF!</definedName>
    <definedName name="Mora_4_5Años">#REF!</definedName>
    <definedName name="Mora_B_quillas">#REF!</definedName>
    <definedName name="Mora_Mas5Años">#REF!</definedName>
    <definedName name="Mora2012">#REF!</definedName>
    <definedName name="Nov_Dic_Cabecera">#REF!</definedName>
    <definedName name="Operacionales">[1]Hoja1!#REF!</definedName>
    <definedName name="Personal">[1]Hoja1!#REF!</definedName>
    <definedName name="Provisiones">[1]Hoja1!#REF!</definedName>
    <definedName name="ROA_2012">#REF!</definedName>
    <definedName name="rr">[1]Hoja1!#REF!</definedName>
    <definedName name="Sep_Oct_Cabecera">#REF!</definedName>
    <definedName name="Suficiencia2012">#REF!</definedName>
    <definedName name="TotCapSuper">[2]captacion_sup!#REF!</definedName>
    <definedName name="TotCaptaciones">[2]captacion_sup!#REF!</definedName>
    <definedName name="TotSinCtas_Tit">[2]captacion_sup!#REF!</definedName>
    <definedName name="TotSinVivienda">[2]cartera_sup!#REF!</definedName>
    <definedName name="VLR_PAP_Z1">'[4]ZONA 1'!$B$5:$S$65536</definedName>
    <definedName name="VLR_PAP_Z2">'[4]ZONA 2'!$B$5:$S$65536</definedName>
    <definedName name="VLR_PAP_Z3">'[4]ZONA 3'!$B$5:$S$65536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4" i="7" l="1"/>
  <c r="E53" i="7"/>
  <c r="F53" i="7"/>
  <c r="G53" i="7"/>
  <c r="H53" i="7"/>
  <c r="I53" i="7"/>
  <c r="J53" i="7"/>
  <c r="K53" i="7"/>
  <c r="L53" i="7"/>
  <c r="M53" i="7"/>
  <c r="N53" i="7"/>
  <c r="O53" i="7"/>
  <c r="P53" i="7"/>
  <c r="Q53" i="7"/>
  <c r="R53" i="7"/>
  <c r="S53" i="7"/>
  <c r="T53" i="7"/>
  <c r="U53" i="7"/>
  <c r="V53" i="7"/>
  <c r="W53" i="7"/>
  <c r="X53" i="7"/>
  <c r="Y53" i="7"/>
  <c r="Z53" i="7"/>
  <c r="AA53" i="7"/>
  <c r="D53" i="7"/>
  <c r="AA52" i="7"/>
  <c r="O52" i="7"/>
  <c r="D52" i="7"/>
  <c r="D51" i="7"/>
  <c r="C77" i="7"/>
  <c r="C56" i="7" l="1"/>
  <c r="C57" i="7" s="1"/>
  <c r="C58" i="7" s="1"/>
  <c r="R20" i="4"/>
  <c r="D38" i="7"/>
  <c r="D40" i="7" s="1"/>
  <c r="AY8" i="12"/>
  <c r="AZ8" i="12"/>
  <c r="BA8" i="12"/>
  <c r="BB8" i="12"/>
  <c r="BC8" i="12"/>
  <c r="BD8" i="12"/>
  <c r="BE8" i="12"/>
  <c r="BF8" i="12"/>
  <c r="BG8" i="12"/>
  <c r="BH8" i="12"/>
  <c r="BI8" i="12"/>
  <c r="BJ8" i="12"/>
  <c r="S20" i="4" l="1"/>
  <c r="T20" i="4" l="1"/>
  <c r="U20" i="4" l="1"/>
  <c r="V20" i="4" l="1"/>
  <c r="W20" i="4" l="1"/>
  <c r="X20" i="4" l="1"/>
  <c r="Y20" i="4" l="1"/>
  <c r="Z20" i="4" l="1"/>
  <c r="AA20" i="4" l="1"/>
  <c r="AB20" i="4" l="1"/>
  <c r="AC20" i="4" l="1"/>
  <c r="AD20" i="4" l="1"/>
  <c r="AE20" i="4" l="1"/>
  <c r="AF20" i="4" l="1"/>
  <c r="AG20" i="4" l="1"/>
  <c r="AH20" i="4" l="1"/>
  <c r="AI20" i="4" l="1"/>
  <c r="AJ20" i="4" l="1"/>
  <c r="AK20" i="4" l="1"/>
  <c r="AL20" i="4" l="1"/>
  <c r="AM20" i="4" l="1"/>
  <c r="AN20" i="4" l="1"/>
  <c r="AO20" i="4" l="1"/>
  <c r="AP20" i="4" l="1"/>
  <c r="AQ20" i="4" l="1"/>
  <c r="AR20" i="4" l="1"/>
  <c r="AS20" i="4" l="1"/>
  <c r="AT20" i="4" l="1"/>
  <c r="AU20" i="4" l="1"/>
  <c r="AV20" i="4" l="1"/>
  <c r="AW20" i="4" l="1"/>
  <c r="AX20" i="4" l="1"/>
  <c r="AY20" i="4" l="1"/>
  <c r="B18" i="7" l="1"/>
  <c r="AL30" i="7" s="1"/>
  <c r="B9" i="7"/>
  <c r="B10" i="7"/>
  <c r="B11" i="7" l="1"/>
  <c r="B12" i="7" l="1"/>
  <c r="B13" i="7" s="1"/>
  <c r="B15" i="7" s="1"/>
  <c r="C49" i="7" s="1"/>
  <c r="D49" i="7" s="1"/>
  <c r="O49" i="7" s="1"/>
  <c r="AA49" i="7" s="1"/>
  <c r="C24" i="7"/>
  <c r="D24" i="7" l="1"/>
  <c r="E24" i="7"/>
  <c r="D28" i="7"/>
  <c r="E50" i="7" l="1"/>
  <c r="E48" i="7"/>
  <c r="D48" i="7"/>
  <c r="D50" i="7"/>
  <c r="E59" i="7"/>
  <c r="E23" i="7"/>
  <c r="E67" i="7" s="1"/>
  <c r="D69" i="7"/>
  <c r="D23" i="7"/>
  <c r="D67" i="7" s="1"/>
  <c r="D59" i="7"/>
  <c r="C8" i="12"/>
  <c r="C72" i="12" s="1"/>
  <c r="D34" i="7" s="1"/>
  <c r="D71" i="7" s="1"/>
  <c r="D29" i="7"/>
  <c r="F24" i="7"/>
  <c r="F23" i="7" l="1"/>
  <c r="F67" i="7" s="1"/>
  <c r="F50" i="7"/>
  <c r="F48" i="7"/>
  <c r="G24" i="7"/>
  <c r="F59" i="7"/>
  <c r="G23" i="7" l="1"/>
  <c r="G67" i="7" s="1"/>
  <c r="G50" i="7"/>
  <c r="G48" i="7"/>
  <c r="H24" i="7"/>
  <c r="G59" i="7"/>
  <c r="H23" i="7" l="1"/>
  <c r="H67" i="7" s="1"/>
  <c r="H48" i="7"/>
  <c r="H50" i="7"/>
  <c r="I24" i="7"/>
  <c r="H59" i="7"/>
  <c r="I23" i="7" l="1"/>
  <c r="I67" i="7" s="1"/>
  <c r="I50" i="7"/>
  <c r="I48" i="7"/>
  <c r="J24" i="7"/>
  <c r="I59" i="7"/>
  <c r="J23" i="7" l="1"/>
  <c r="J67" i="7" s="1"/>
  <c r="J48" i="7"/>
  <c r="J50" i="7"/>
  <c r="K24" i="7"/>
  <c r="J59" i="7"/>
  <c r="K23" i="7" l="1"/>
  <c r="K67" i="7" s="1"/>
  <c r="K50" i="7"/>
  <c r="K48" i="7"/>
  <c r="L24" i="7"/>
  <c r="K59" i="7"/>
  <c r="L23" i="7" l="1"/>
  <c r="L67" i="7" s="1"/>
  <c r="L48" i="7"/>
  <c r="L50" i="7"/>
  <c r="M24" i="7"/>
  <c r="L59" i="7"/>
  <c r="M23" i="7" l="1"/>
  <c r="M67" i="7" s="1"/>
  <c r="M50" i="7"/>
  <c r="M48" i="7"/>
  <c r="N24" i="7"/>
  <c r="M59" i="7"/>
  <c r="N23" i="7" l="1"/>
  <c r="N67" i="7" s="1"/>
  <c r="N50" i="7"/>
  <c r="N48" i="7"/>
  <c r="O24" i="7"/>
  <c r="N59" i="7"/>
  <c r="O23" i="7" l="1"/>
  <c r="O67" i="7" s="1"/>
  <c r="O50" i="7"/>
  <c r="O48" i="7"/>
  <c r="P24" i="7"/>
  <c r="O59" i="7"/>
  <c r="P23" i="7" l="1"/>
  <c r="P67" i="7" s="1"/>
  <c r="P48" i="7"/>
  <c r="P50" i="7"/>
  <c r="Q24" i="7"/>
  <c r="P59" i="7"/>
  <c r="Q23" i="7" l="1"/>
  <c r="Q67" i="7" s="1"/>
  <c r="Q50" i="7"/>
  <c r="Q48" i="7"/>
  <c r="R24" i="7"/>
  <c r="Q59" i="7"/>
  <c r="R23" i="7" l="1"/>
  <c r="R67" i="7" s="1"/>
  <c r="R48" i="7"/>
  <c r="R50" i="7"/>
  <c r="S24" i="7"/>
  <c r="R59" i="7"/>
  <c r="S23" i="7" l="1"/>
  <c r="S67" i="7" s="1"/>
  <c r="S50" i="7"/>
  <c r="S48" i="7"/>
  <c r="T24" i="7"/>
  <c r="S59" i="7"/>
  <c r="T23" i="7" l="1"/>
  <c r="T67" i="7" s="1"/>
  <c r="T48" i="7"/>
  <c r="T50" i="7"/>
  <c r="U24" i="7"/>
  <c r="T59" i="7"/>
  <c r="U23" i="7" l="1"/>
  <c r="U67" i="7" s="1"/>
  <c r="U50" i="7"/>
  <c r="U48" i="7"/>
  <c r="V24" i="7"/>
  <c r="U59" i="7"/>
  <c r="V23" i="7" l="1"/>
  <c r="V67" i="7" s="1"/>
  <c r="V50" i="7"/>
  <c r="V48" i="7"/>
  <c r="W24" i="7"/>
  <c r="V59" i="7"/>
  <c r="W23" i="7" l="1"/>
  <c r="W67" i="7" s="1"/>
  <c r="W48" i="7"/>
  <c r="W50" i="7"/>
  <c r="X24" i="7"/>
  <c r="W59" i="7"/>
  <c r="X23" i="7" l="1"/>
  <c r="X67" i="7" s="1"/>
  <c r="X48" i="7"/>
  <c r="X50" i="7"/>
  <c r="Y24" i="7"/>
  <c r="X59" i="7"/>
  <c r="Y23" i="7" l="1"/>
  <c r="Y67" i="7" s="1"/>
  <c r="Y50" i="7"/>
  <c r="Y48" i="7"/>
  <c r="Z24" i="7"/>
  <c r="Y59" i="7"/>
  <c r="Z23" i="7" l="1"/>
  <c r="Z67" i="7" s="1"/>
  <c r="Z48" i="7"/>
  <c r="Z50" i="7"/>
  <c r="AA24" i="7"/>
  <c r="Z59" i="7"/>
  <c r="AA50" i="7" l="1"/>
  <c r="AA48" i="7"/>
  <c r="AA59" i="7"/>
  <c r="AA23" i="7"/>
  <c r="AA67" i="7" s="1"/>
  <c r="C40" i="7" l="1"/>
  <c r="C62" i="7"/>
  <c r="C63" i="7" s="1"/>
  <c r="C64" i="7" s="1"/>
  <c r="AM30" i="7"/>
  <c r="AN30" i="7" s="1"/>
  <c r="AO30" i="7" s="1"/>
  <c r="AP30" i="7" s="1"/>
  <c r="AQ30" i="7" s="1"/>
  <c r="AR30" i="7" s="1"/>
  <c r="AS30" i="7" s="1"/>
  <c r="AT30" i="7" s="1"/>
  <c r="AU30" i="7" s="1"/>
  <c r="AV30" i="7" s="1"/>
  <c r="AW30" i="7" s="1"/>
  <c r="AX30" i="7" s="1"/>
  <c r="AY30" i="7" s="1"/>
  <c r="AZ30" i="7" s="1"/>
  <c r="BA30" i="7" s="1"/>
  <c r="BB30" i="7" s="1"/>
  <c r="BC30" i="7" s="1"/>
  <c r="BD30" i="7" s="1"/>
  <c r="BE30" i="7" s="1"/>
  <c r="BF30" i="7" s="1"/>
  <c r="BG30" i="7" s="1"/>
  <c r="BH30" i="7" s="1"/>
  <c r="BI30" i="7" s="1"/>
  <c r="BJ30" i="7" s="1"/>
  <c r="BK30" i="7" s="1"/>
  <c r="BL30" i="7" s="1"/>
  <c r="BM30" i="7" s="1"/>
  <c r="BN30" i="7" s="1"/>
  <c r="BO30" i="7" s="1"/>
  <c r="BP30" i="7" s="1"/>
  <c r="BQ30" i="7" s="1"/>
  <c r="BR30" i="7" s="1"/>
  <c r="BS30" i="7" s="1"/>
  <c r="BT30" i="7" s="1"/>
  <c r="BU30" i="7" s="1"/>
  <c r="BV30" i="7" s="1"/>
  <c r="BW30" i="7" s="1"/>
  <c r="BX30" i="7" s="1"/>
  <c r="BY30" i="7" s="1"/>
  <c r="BZ30" i="7" s="1"/>
  <c r="CA30" i="7" s="1"/>
  <c r="CB30" i="7" s="1"/>
  <c r="CC30" i="7" s="1"/>
  <c r="CD30" i="7" s="1"/>
  <c r="CE30" i="7" s="1"/>
  <c r="CF30" i="7" s="1"/>
  <c r="CG30" i="7" s="1"/>
  <c r="E65" i="7" l="1"/>
  <c r="I65" i="7"/>
  <c r="M65" i="7"/>
  <c r="Q65" i="7"/>
  <c r="U65" i="7"/>
  <c r="Y65" i="7"/>
  <c r="F65" i="7"/>
  <c r="J65" i="7"/>
  <c r="N65" i="7"/>
  <c r="R65" i="7"/>
  <c r="V65" i="7"/>
  <c r="Z65" i="7"/>
  <c r="G65" i="7"/>
  <c r="K65" i="7"/>
  <c r="O65" i="7"/>
  <c r="S65" i="7"/>
  <c r="W65" i="7"/>
  <c r="AA65" i="7"/>
  <c r="H65" i="7"/>
  <c r="L65" i="7"/>
  <c r="P65" i="7"/>
  <c r="T65" i="7"/>
  <c r="X65" i="7"/>
  <c r="D65" i="7"/>
  <c r="D74" i="7" s="1"/>
  <c r="C78" i="7"/>
  <c r="B4" i="12"/>
  <c r="B5" i="12" l="1"/>
  <c r="N4" i="12"/>
  <c r="N5" i="12" l="1"/>
  <c r="Z4" i="12"/>
  <c r="C90" i="12"/>
  <c r="C94" i="12"/>
  <c r="C98" i="12"/>
  <c r="C102" i="12"/>
  <c r="C106" i="12"/>
  <c r="C110" i="12"/>
  <c r="C114" i="12"/>
  <c r="C118" i="12"/>
  <c r="C122" i="12"/>
  <c r="C103" i="12"/>
  <c r="C119" i="12"/>
  <c r="C91" i="12"/>
  <c r="C99" i="12"/>
  <c r="C111" i="12"/>
  <c r="C88" i="12"/>
  <c r="C92" i="12"/>
  <c r="C96" i="12"/>
  <c r="C100" i="12"/>
  <c r="C104" i="12"/>
  <c r="C108" i="12"/>
  <c r="C112" i="12"/>
  <c r="C116" i="12"/>
  <c r="C120" i="12"/>
  <c r="C89" i="12"/>
  <c r="C93" i="12"/>
  <c r="C97" i="12"/>
  <c r="C101" i="12"/>
  <c r="C105" i="12"/>
  <c r="C109" i="12"/>
  <c r="C113" i="12"/>
  <c r="C117" i="12"/>
  <c r="C121" i="12"/>
  <c r="C95" i="12"/>
  <c r="C107" i="12"/>
  <c r="C115" i="12"/>
  <c r="C87" i="12"/>
  <c r="BH134" i="12"/>
  <c r="BD133" i="12"/>
  <c r="AZ132" i="12"/>
  <c r="BF134" i="12"/>
  <c r="BF132" i="12"/>
  <c r="BC132" i="12"/>
  <c r="AZ130" i="12"/>
  <c r="AZ128" i="12"/>
  <c r="AZ124" i="12"/>
  <c r="BA133" i="12"/>
  <c r="BC130" i="12"/>
  <c r="BC128" i="12"/>
  <c r="AY126" i="12"/>
  <c r="BG134" i="12"/>
  <c r="BG132" i="12"/>
  <c r="BB130" i="12"/>
  <c r="BG131" i="12"/>
  <c r="BE129" i="12"/>
  <c r="BA126" i="12"/>
  <c r="C76" i="12"/>
  <c r="C77" i="12"/>
  <c r="BB126" i="12"/>
  <c r="C75" i="12"/>
  <c r="B75" i="12" s="1"/>
  <c r="D70" i="12" s="1"/>
  <c r="E38" i="7" s="1"/>
  <c r="E40" i="7" s="1"/>
  <c r="BH133" i="12"/>
  <c r="BD128" i="12"/>
  <c r="AY123" i="12"/>
  <c r="BE132" i="12"/>
  <c r="C79" i="12"/>
  <c r="C80" i="12"/>
  <c r="BD134" i="12"/>
  <c r="AZ133" i="12"/>
  <c r="BD131" i="12"/>
  <c r="BB134" i="12"/>
  <c r="BB132" i="12"/>
  <c r="BF131" i="12"/>
  <c r="BD129" i="12"/>
  <c r="AZ127" i="12"/>
  <c r="BI134" i="12"/>
  <c r="BA132" i="12"/>
  <c r="AY130" i="12"/>
  <c r="AY128" i="12"/>
  <c r="AY125" i="12"/>
  <c r="AY134" i="12"/>
  <c r="AY132" i="12"/>
  <c r="BE134" i="12"/>
  <c r="BB131" i="12"/>
  <c r="BA129" i="12"/>
  <c r="BA125" i="12"/>
  <c r="C86" i="12"/>
  <c r="BB129" i="12"/>
  <c r="C82" i="12"/>
  <c r="C83" i="12"/>
  <c r="BD132" i="12"/>
  <c r="BJ134" i="12"/>
  <c r="BB133" i="12"/>
  <c r="BC133" i="12"/>
  <c r="BD130" i="12"/>
  <c r="AZ125" i="12"/>
  <c r="AY131" i="12"/>
  <c r="AY129" i="12"/>
  <c r="AY133" i="12"/>
  <c r="BA127" i="12"/>
  <c r="C78" i="12"/>
  <c r="AZ134" i="12"/>
  <c r="BH132" i="12"/>
  <c r="AZ131" i="12"/>
  <c r="BF133" i="12"/>
  <c r="BC134" i="12"/>
  <c r="BA131" i="12"/>
  <c r="AZ129" i="12"/>
  <c r="AZ126" i="12"/>
  <c r="BA134" i="12"/>
  <c r="BE131" i="12"/>
  <c r="BC129" i="12"/>
  <c r="BC127" i="12"/>
  <c r="AY124" i="12"/>
  <c r="BG133" i="12"/>
  <c r="BC131" i="12"/>
  <c r="BE133" i="12"/>
  <c r="BE130" i="12"/>
  <c r="BA128" i="12"/>
  <c r="C84" i="12"/>
  <c r="C85" i="12"/>
  <c r="BB128" i="12"/>
  <c r="C81" i="12"/>
  <c r="D9" i="12"/>
  <c r="BI133" i="12"/>
  <c r="AY127" i="12"/>
  <c r="BF130" i="12"/>
  <c r="BA130" i="12"/>
  <c r="BB127" i="12"/>
  <c r="E69" i="7"/>
  <c r="E28" i="7"/>
  <c r="D8" i="12" l="1"/>
  <c r="D113" i="12" s="1"/>
  <c r="E29" i="7"/>
  <c r="D69" i="12"/>
  <c r="D71" i="12" s="1"/>
  <c r="E9" i="12"/>
  <c r="F9" i="12" s="1"/>
  <c r="G9" i="12" s="1"/>
  <c r="H9" i="12" s="1"/>
  <c r="I9" i="12" s="1"/>
  <c r="J9" i="12" s="1"/>
  <c r="K9" i="12" s="1"/>
  <c r="L9" i="12" s="1"/>
  <c r="M9" i="12" s="1"/>
  <c r="N9" i="12" s="1"/>
  <c r="O9" i="12" s="1"/>
  <c r="P9" i="12" s="1"/>
  <c r="Q9" i="12" s="1"/>
  <c r="R9" i="12" s="1"/>
  <c r="S9" i="12" s="1"/>
  <c r="T9" i="12" s="1"/>
  <c r="U9" i="12" s="1"/>
  <c r="V9" i="12" s="1"/>
  <c r="W9" i="12" s="1"/>
  <c r="X9" i="12" s="1"/>
  <c r="Y9" i="12" s="1"/>
  <c r="Z9" i="12" s="1"/>
  <c r="AA9" i="12" s="1"/>
  <c r="AB9" i="12" s="1"/>
  <c r="AC9" i="12" s="1"/>
  <c r="AD9" i="12" s="1"/>
  <c r="AE9" i="12" s="1"/>
  <c r="AF9" i="12" s="1"/>
  <c r="AG9" i="12" s="1"/>
  <c r="AH9" i="12" s="1"/>
  <c r="AI9" i="12" s="1"/>
  <c r="AJ9" i="12" s="1"/>
  <c r="AK9" i="12" s="1"/>
  <c r="AL9" i="12" s="1"/>
  <c r="AM9" i="12" s="1"/>
  <c r="AN9" i="12" s="1"/>
  <c r="AO9" i="12" s="1"/>
  <c r="AP9" i="12" s="1"/>
  <c r="AQ9" i="12" s="1"/>
  <c r="AR9" i="12" s="1"/>
  <c r="AS9" i="12" s="1"/>
  <c r="AT9" i="12" s="1"/>
  <c r="AU9" i="12" s="1"/>
  <c r="AV9" i="12" s="1"/>
  <c r="AW9" i="12" s="1"/>
  <c r="AX9" i="12" s="1"/>
  <c r="AY9" i="12" s="1"/>
  <c r="Z5" i="12"/>
  <c r="AL4" i="12"/>
  <c r="AL5" i="12" s="1"/>
  <c r="F28" i="7"/>
  <c r="G28" i="7"/>
  <c r="F69" i="7"/>
  <c r="D115" i="12" l="1"/>
  <c r="D121" i="12"/>
  <c r="D80" i="12"/>
  <c r="D122" i="12"/>
  <c r="D96" i="12"/>
  <c r="D123" i="12"/>
  <c r="D82" i="12"/>
  <c r="D78" i="12"/>
  <c r="D93" i="12"/>
  <c r="D98" i="12"/>
  <c r="D76" i="12"/>
  <c r="B76" i="12" s="1"/>
  <c r="E70" i="12" s="1"/>
  <c r="F38" i="7" s="1"/>
  <c r="F40" i="7" s="1"/>
  <c r="D79" i="12"/>
  <c r="D83" i="12"/>
  <c r="D104" i="12"/>
  <c r="D88" i="12"/>
  <c r="D99" i="12"/>
  <c r="D105" i="12"/>
  <c r="D111" i="12"/>
  <c r="D117" i="12"/>
  <c r="D107" i="12"/>
  <c r="D110" i="12"/>
  <c r="D97" i="12"/>
  <c r="D72" i="12"/>
  <c r="E34" i="7" s="1"/>
  <c r="E71" i="7" s="1"/>
  <c r="E74" i="7" s="1"/>
  <c r="D87" i="12"/>
  <c r="E10" i="12"/>
  <c r="E69" i="12" s="1"/>
  <c r="D77" i="12"/>
  <c r="D109" i="12"/>
  <c r="D119" i="12"/>
  <c r="D100" i="12"/>
  <c r="D118" i="12"/>
  <c r="D89" i="12"/>
  <c r="D95" i="12"/>
  <c r="D101" i="12"/>
  <c r="D91" i="12"/>
  <c r="D106" i="12"/>
  <c r="D120" i="12"/>
  <c r="D81" i="12"/>
  <c r="D84" i="12"/>
  <c r="D85" i="12"/>
  <c r="D86" i="12"/>
  <c r="D90" i="12"/>
  <c r="D103" i="12"/>
  <c r="D108" i="12"/>
  <c r="D102" i="12"/>
  <c r="D116" i="12"/>
  <c r="D114" i="12"/>
  <c r="D112" i="12"/>
  <c r="D94" i="12"/>
  <c r="D92" i="12"/>
  <c r="F8" i="12"/>
  <c r="F109" i="12" s="1"/>
  <c r="E8" i="12"/>
  <c r="E94" i="12" s="1"/>
  <c r="F29" i="7"/>
  <c r="G29" i="7" s="1"/>
  <c r="BE62" i="12"/>
  <c r="BF62" i="12" s="1"/>
  <c r="BG62" i="12" s="1"/>
  <c r="BH62" i="12" s="1"/>
  <c r="BI62" i="12" s="1"/>
  <c r="BJ62" i="12" s="1"/>
  <c r="BF63" i="12"/>
  <c r="BG63" i="12" s="1"/>
  <c r="BH63" i="12" s="1"/>
  <c r="BI63" i="12" s="1"/>
  <c r="BJ63" i="12" s="1"/>
  <c r="BA58" i="12"/>
  <c r="BB58" i="12" s="1"/>
  <c r="BC58" i="12" s="1"/>
  <c r="BD58" i="12" s="1"/>
  <c r="BE58" i="12" s="1"/>
  <c r="BF58" i="12" s="1"/>
  <c r="BG58" i="12" s="1"/>
  <c r="BH58" i="12" s="1"/>
  <c r="BI58" i="12" s="1"/>
  <c r="BJ58" i="12" s="1"/>
  <c r="BD61" i="12"/>
  <c r="BE61" i="12" s="1"/>
  <c r="BF61" i="12" s="1"/>
  <c r="BG61" i="12" s="1"/>
  <c r="BH61" i="12" s="1"/>
  <c r="BI61" i="12" s="1"/>
  <c r="BJ61" i="12" s="1"/>
  <c r="BB59" i="12"/>
  <c r="BC59" i="12" s="1"/>
  <c r="BD59" i="12" s="1"/>
  <c r="BE59" i="12" s="1"/>
  <c r="BF59" i="12" s="1"/>
  <c r="BG59" i="12" s="1"/>
  <c r="BH59" i="12" s="1"/>
  <c r="BI59" i="12" s="1"/>
  <c r="BJ59" i="12" s="1"/>
  <c r="BC60" i="12"/>
  <c r="BD60" i="12" s="1"/>
  <c r="BE60" i="12" s="1"/>
  <c r="BF60" i="12" s="1"/>
  <c r="BG60" i="12" s="1"/>
  <c r="BH60" i="12" s="1"/>
  <c r="BI60" i="12" s="1"/>
  <c r="BJ60" i="12" s="1"/>
  <c r="AZ57" i="12"/>
  <c r="BA57" i="12" s="1"/>
  <c r="BB57" i="12" s="1"/>
  <c r="BC57" i="12" s="1"/>
  <c r="BD57" i="12" s="1"/>
  <c r="BE57" i="12" s="1"/>
  <c r="BF57" i="12" s="1"/>
  <c r="BG57" i="12" s="1"/>
  <c r="BH57" i="12" s="1"/>
  <c r="BI57" i="12" s="1"/>
  <c r="BJ57" i="12" s="1"/>
  <c r="BG64" i="12"/>
  <c r="BH64" i="12" s="1"/>
  <c r="BI64" i="12" s="1"/>
  <c r="BJ64" i="12" s="1"/>
  <c r="BI66" i="12"/>
  <c r="BJ66" i="12" s="1"/>
  <c r="BH65" i="12"/>
  <c r="BI65" i="12" s="1"/>
  <c r="BJ65" i="12" s="1"/>
  <c r="BJ67" i="12"/>
  <c r="G69" i="7"/>
  <c r="F116" i="12" l="1"/>
  <c r="F82" i="12"/>
  <c r="F78" i="12"/>
  <c r="F79" i="12"/>
  <c r="F123" i="12"/>
  <c r="F114" i="12"/>
  <c r="F84" i="12"/>
  <c r="F122" i="12"/>
  <c r="F10" i="12"/>
  <c r="G12" i="12"/>
  <c r="H12" i="12" s="1"/>
  <c r="I12" i="12" s="1"/>
  <c r="J12" i="12" s="1"/>
  <c r="K12" i="12" s="1"/>
  <c r="L12" i="12" s="1"/>
  <c r="M12" i="12" s="1"/>
  <c r="N12" i="12" s="1"/>
  <c r="O12" i="12" s="1"/>
  <c r="P12" i="12" s="1"/>
  <c r="Q12" i="12" s="1"/>
  <c r="R12" i="12" s="1"/>
  <c r="S12" i="12" s="1"/>
  <c r="T12" i="12" s="1"/>
  <c r="U12" i="12" s="1"/>
  <c r="V12" i="12" s="1"/>
  <c r="W12" i="12" s="1"/>
  <c r="X12" i="12" s="1"/>
  <c r="Y12" i="12" s="1"/>
  <c r="Z12" i="12" s="1"/>
  <c r="AA12" i="12" s="1"/>
  <c r="AB12" i="12" s="1"/>
  <c r="AC12" i="12" s="1"/>
  <c r="AD12" i="12" s="1"/>
  <c r="AE12" i="12" s="1"/>
  <c r="AF12" i="12" s="1"/>
  <c r="AG12" i="12" s="1"/>
  <c r="AH12" i="12" s="1"/>
  <c r="AI12" i="12" s="1"/>
  <c r="AJ12" i="12" s="1"/>
  <c r="AK12" i="12" s="1"/>
  <c r="AL12" i="12" s="1"/>
  <c r="AM12" i="12" s="1"/>
  <c r="AN12" i="12" s="1"/>
  <c r="AO12" i="12" s="1"/>
  <c r="AP12" i="12" s="1"/>
  <c r="AQ12" i="12" s="1"/>
  <c r="AR12" i="12" s="1"/>
  <c r="AS12" i="12" s="1"/>
  <c r="AT12" i="12" s="1"/>
  <c r="AU12" i="12" s="1"/>
  <c r="AV12" i="12" s="1"/>
  <c r="AW12" i="12" s="1"/>
  <c r="AX12" i="12" s="1"/>
  <c r="AY12" i="12" s="1"/>
  <c r="AZ12" i="12" s="1"/>
  <c r="BA12" i="12" s="1"/>
  <c r="BB12" i="12" s="1"/>
  <c r="F83" i="12"/>
  <c r="F96" i="12"/>
  <c r="F118" i="12"/>
  <c r="F90" i="12"/>
  <c r="F81" i="12"/>
  <c r="F121" i="12"/>
  <c r="F107" i="12"/>
  <c r="E71" i="12"/>
  <c r="E72" i="12" s="1"/>
  <c r="F34" i="7" s="1"/>
  <c r="F71" i="7" s="1"/>
  <c r="F74" i="7" s="1"/>
  <c r="E85" i="12"/>
  <c r="E102" i="12"/>
  <c r="E92" i="12"/>
  <c r="E82" i="12"/>
  <c r="E117" i="12"/>
  <c r="E88" i="12"/>
  <c r="E110" i="12"/>
  <c r="E91" i="12"/>
  <c r="E81" i="12"/>
  <c r="E96" i="12"/>
  <c r="E122" i="12"/>
  <c r="E84" i="12"/>
  <c r="E87" i="12"/>
  <c r="E115" i="12"/>
  <c r="E124" i="12"/>
  <c r="E104" i="12"/>
  <c r="E116" i="12"/>
  <c r="E109" i="12"/>
  <c r="E79" i="12"/>
  <c r="E77" i="12"/>
  <c r="B77" i="12" s="1"/>
  <c r="F70" i="12" s="1"/>
  <c r="G38" i="7" s="1"/>
  <c r="G40" i="7" s="1"/>
  <c r="E111" i="12"/>
  <c r="E108" i="12"/>
  <c r="E97" i="12"/>
  <c r="E99" i="12"/>
  <c r="E90" i="12"/>
  <c r="E103" i="12"/>
  <c r="F80" i="12"/>
  <c r="F86" i="12"/>
  <c r="F89" i="12"/>
  <c r="E80" i="12"/>
  <c r="E118" i="12"/>
  <c r="E121" i="12"/>
  <c r="E101" i="12"/>
  <c r="E100" i="12"/>
  <c r="E123" i="12"/>
  <c r="E113" i="12"/>
  <c r="E93" i="12"/>
  <c r="E106" i="12"/>
  <c r="E112" i="12"/>
  <c r="F108" i="12"/>
  <c r="F100" i="12"/>
  <c r="F106" i="12"/>
  <c r="F95" i="12"/>
  <c r="F102" i="12"/>
  <c r="F111" i="12"/>
  <c r="F98" i="12"/>
  <c r="F101" i="12"/>
  <c r="F110" i="12"/>
  <c r="F88" i="12"/>
  <c r="F85" i="12"/>
  <c r="F87" i="12"/>
  <c r="E78" i="12"/>
  <c r="B78" i="12" s="1"/>
  <c r="G70" i="12" s="1"/>
  <c r="H38" i="7" s="1"/>
  <c r="H40" i="7" s="1"/>
  <c r="F11" i="12"/>
  <c r="G11" i="12" s="1"/>
  <c r="H11" i="12" s="1"/>
  <c r="I11" i="12" s="1"/>
  <c r="J11" i="12" s="1"/>
  <c r="K11" i="12" s="1"/>
  <c r="L11" i="12" s="1"/>
  <c r="M11" i="12" s="1"/>
  <c r="N11" i="12" s="1"/>
  <c r="O11" i="12" s="1"/>
  <c r="P11" i="12" s="1"/>
  <c r="Q11" i="12" s="1"/>
  <c r="R11" i="12" s="1"/>
  <c r="S11" i="12" s="1"/>
  <c r="T11" i="12" s="1"/>
  <c r="U11" i="12" s="1"/>
  <c r="V11" i="12" s="1"/>
  <c r="W11" i="12" s="1"/>
  <c r="X11" i="12" s="1"/>
  <c r="Y11" i="12" s="1"/>
  <c r="Z11" i="12" s="1"/>
  <c r="AA11" i="12" s="1"/>
  <c r="AB11" i="12" s="1"/>
  <c r="AC11" i="12" s="1"/>
  <c r="AD11" i="12" s="1"/>
  <c r="AE11" i="12" s="1"/>
  <c r="AF11" i="12" s="1"/>
  <c r="AG11" i="12" s="1"/>
  <c r="AH11" i="12" s="1"/>
  <c r="AI11" i="12" s="1"/>
  <c r="AJ11" i="12" s="1"/>
  <c r="AK11" i="12" s="1"/>
  <c r="AL11" i="12" s="1"/>
  <c r="AM11" i="12" s="1"/>
  <c r="AN11" i="12" s="1"/>
  <c r="AO11" i="12" s="1"/>
  <c r="AP11" i="12" s="1"/>
  <c r="AQ11" i="12" s="1"/>
  <c r="AR11" i="12" s="1"/>
  <c r="AS11" i="12" s="1"/>
  <c r="AT11" i="12" s="1"/>
  <c r="AU11" i="12" s="1"/>
  <c r="AV11" i="12" s="1"/>
  <c r="AW11" i="12" s="1"/>
  <c r="AX11" i="12" s="1"/>
  <c r="AY11" i="12" s="1"/>
  <c r="AZ11" i="12" s="1"/>
  <c r="BA11" i="12" s="1"/>
  <c r="E86" i="12"/>
  <c r="E83" i="12"/>
  <c r="E98" i="12"/>
  <c r="E105" i="12"/>
  <c r="E114" i="12"/>
  <c r="E120" i="12"/>
  <c r="E107" i="12"/>
  <c r="E95" i="12"/>
  <c r="E119" i="12"/>
  <c r="E89" i="12"/>
  <c r="F92" i="12"/>
  <c r="F125" i="12"/>
  <c r="F112" i="12"/>
  <c r="F120" i="12"/>
  <c r="F124" i="12"/>
  <c r="F115" i="12"/>
  <c r="F119" i="12"/>
  <c r="F105" i="12"/>
  <c r="F94" i="12"/>
  <c r="F113" i="12"/>
  <c r="F117" i="12"/>
  <c r="F104" i="12"/>
  <c r="F91" i="12"/>
  <c r="F99" i="12"/>
  <c r="F103" i="12"/>
  <c r="F93" i="12"/>
  <c r="F97" i="12"/>
  <c r="G10" i="12"/>
  <c r="D41" i="7"/>
  <c r="H69" i="7"/>
  <c r="H28" i="7"/>
  <c r="H29" i="7" s="1"/>
  <c r="E41" i="7"/>
  <c r="E44" i="7" s="1"/>
  <c r="E77" i="7" l="1"/>
  <c r="D44" i="7"/>
  <c r="F69" i="12"/>
  <c r="F71" i="12" s="1"/>
  <c r="F72" i="12" s="1"/>
  <c r="G34" i="7" s="1"/>
  <c r="G71" i="7" s="1"/>
  <c r="G74" i="7" s="1"/>
  <c r="G8" i="12"/>
  <c r="H10" i="12"/>
  <c r="G69" i="12"/>
  <c r="G71" i="12" s="1"/>
  <c r="J28" i="7"/>
  <c r="I8" i="12" s="1"/>
  <c r="I69" i="7"/>
  <c r="I28" i="7"/>
  <c r="I29" i="7" s="1"/>
  <c r="D77" i="7" l="1"/>
  <c r="J29" i="7"/>
  <c r="G99" i="12"/>
  <c r="G115" i="12"/>
  <c r="G104" i="12"/>
  <c r="G125" i="12"/>
  <c r="G100" i="12"/>
  <c r="G121" i="12"/>
  <c r="G96" i="12"/>
  <c r="G117" i="12"/>
  <c r="G92" i="12"/>
  <c r="G113" i="12"/>
  <c r="G103" i="12"/>
  <c r="G119" i="12"/>
  <c r="G109" i="12"/>
  <c r="G105" i="12"/>
  <c r="G126" i="12"/>
  <c r="G101" i="12"/>
  <c r="G122" i="12"/>
  <c r="G97" i="12"/>
  <c r="G118" i="12"/>
  <c r="G107" i="12"/>
  <c r="G123" i="12"/>
  <c r="G93" i="12"/>
  <c r="G114" i="12"/>
  <c r="G110" i="12"/>
  <c r="G106" i="12"/>
  <c r="G95" i="12"/>
  <c r="G111" i="12"/>
  <c r="G91" i="12"/>
  <c r="G98" i="12"/>
  <c r="G120" i="12"/>
  <c r="G94" i="12"/>
  <c r="G116" i="12"/>
  <c r="G124" i="12"/>
  <c r="G112" i="12"/>
  <c r="G102" i="12"/>
  <c r="G108" i="12"/>
  <c r="I109" i="12"/>
  <c r="I125" i="12"/>
  <c r="I114" i="12"/>
  <c r="I110" i="12"/>
  <c r="I106" i="12"/>
  <c r="I127" i="12"/>
  <c r="I102" i="12"/>
  <c r="I123" i="12"/>
  <c r="I97" i="12"/>
  <c r="I113" i="12"/>
  <c r="I93" i="12"/>
  <c r="I98" i="12"/>
  <c r="I119" i="12"/>
  <c r="I94" i="12"/>
  <c r="I115" i="12"/>
  <c r="I111" i="12"/>
  <c r="I107" i="12"/>
  <c r="I128" i="12"/>
  <c r="I101" i="12"/>
  <c r="I117" i="12"/>
  <c r="I103" i="12"/>
  <c r="I124" i="12"/>
  <c r="I99" i="12"/>
  <c r="I120" i="12"/>
  <c r="I95" i="12"/>
  <c r="I116" i="12"/>
  <c r="I105" i="12"/>
  <c r="I121" i="12"/>
  <c r="I108" i="12"/>
  <c r="I104" i="12"/>
  <c r="I126" i="12"/>
  <c r="I112" i="12"/>
  <c r="I118" i="12"/>
  <c r="I100" i="12"/>
  <c r="I122" i="12"/>
  <c r="I96" i="12"/>
  <c r="I88" i="12"/>
  <c r="I81" i="12"/>
  <c r="I83" i="12"/>
  <c r="I89" i="12"/>
  <c r="I90" i="12"/>
  <c r="I82" i="12"/>
  <c r="I91" i="12"/>
  <c r="I86" i="12"/>
  <c r="I92" i="12"/>
  <c r="I87" i="12"/>
  <c r="I84" i="12"/>
  <c r="J15" i="12"/>
  <c r="K15" i="12" s="1"/>
  <c r="L15" i="12" s="1"/>
  <c r="M15" i="12" s="1"/>
  <c r="N15" i="12" s="1"/>
  <c r="O15" i="12" s="1"/>
  <c r="P15" i="12" s="1"/>
  <c r="Q15" i="12" s="1"/>
  <c r="R15" i="12" s="1"/>
  <c r="S15" i="12" s="1"/>
  <c r="T15" i="12" s="1"/>
  <c r="U15" i="12" s="1"/>
  <c r="V15" i="12" s="1"/>
  <c r="W15" i="12" s="1"/>
  <c r="X15" i="12" s="1"/>
  <c r="Y15" i="12" s="1"/>
  <c r="Z15" i="12" s="1"/>
  <c r="AA15" i="12" s="1"/>
  <c r="AB15" i="12" s="1"/>
  <c r="AC15" i="12" s="1"/>
  <c r="AD15" i="12" s="1"/>
  <c r="AE15" i="12" s="1"/>
  <c r="AF15" i="12" s="1"/>
  <c r="AG15" i="12" s="1"/>
  <c r="AH15" i="12" s="1"/>
  <c r="AI15" i="12" s="1"/>
  <c r="AJ15" i="12" s="1"/>
  <c r="AK15" i="12" s="1"/>
  <c r="AL15" i="12" s="1"/>
  <c r="AM15" i="12" s="1"/>
  <c r="AN15" i="12" s="1"/>
  <c r="AO15" i="12" s="1"/>
  <c r="AP15" i="12" s="1"/>
  <c r="AQ15" i="12" s="1"/>
  <c r="AR15" i="12" s="1"/>
  <c r="AS15" i="12" s="1"/>
  <c r="AT15" i="12" s="1"/>
  <c r="AU15" i="12" s="1"/>
  <c r="AV15" i="12" s="1"/>
  <c r="AW15" i="12" s="1"/>
  <c r="AX15" i="12" s="1"/>
  <c r="AY15" i="12" s="1"/>
  <c r="AZ15" i="12" s="1"/>
  <c r="BA15" i="12" s="1"/>
  <c r="BB15" i="12" s="1"/>
  <c r="BC15" i="12" s="1"/>
  <c r="BD15" i="12" s="1"/>
  <c r="BE15" i="12" s="1"/>
  <c r="I85" i="12"/>
  <c r="I10" i="12"/>
  <c r="H8" i="12"/>
  <c r="G87" i="12"/>
  <c r="G85" i="12"/>
  <c r="G84" i="12"/>
  <c r="G79" i="12"/>
  <c r="B79" i="12" s="1"/>
  <c r="H70" i="12" s="1"/>
  <c r="I38" i="7" s="1"/>
  <c r="I40" i="7" s="1"/>
  <c r="G86" i="12"/>
  <c r="G88" i="12"/>
  <c r="G80" i="12"/>
  <c r="G89" i="12"/>
  <c r="G81" i="12"/>
  <c r="G83" i="12"/>
  <c r="G90" i="12"/>
  <c r="H13" i="12"/>
  <c r="I13" i="12" s="1"/>
  <c r="J13" i="12" s="1"/>
  <c r="K13" i="12" s="1"/>
  <c r="L13" i="12" s="1"/>
  <c r="M13" i="12" s="1"/>
  <c r="N13" i="12" s="1"/>
  <c r="O13" i="12" s="1"/>
  <c r="P13" i="12" s="1"/>
  <c r="Q13" i="12" s="1"/>
  <c r="R13" i="12" s="1"/>
  <c r="S13" i="12" s="1"/>
  <c r="T13" i="12" s="1"/>
  <c r="U13" i="12" s="1"/>
  <c r="V13" i="12" s="1"/>
  <c r="W13" i="12" s="1"/>
  <c r="X13" i="12" s="1"/>
  <c r="Y13" i="12" s="1"/>
  <c r="Z13" i="12" s="1"/>
  <c r="AA13" i="12" s="1"/>
  <c r="AB13" i="12" s="1"/>
  <c r="AC13" i="12" s="1"/>
  <c r="AD13" i="12" s="1"/>
  <c r="AE13" i="12" s="1"/>
  <c r="AF13" i="12" s="1"/>
  <c r="AG13" i="12" s="1"/>
  <c r="AH13" i="12" s="1"/>
  <c r="AI13" i="12" s="1"/>
  <c r="AJ13" i="12" s="1"/>
  <c r="AK13" i="12" s="1"/>
  <c r="AL13" i="12" s="1"/>
  <c r="AM13" i="12" s="1"/>
  <c r="AN13" i="12" s="1"/>
  <c r="AO13" i="12" s="1"/>
  <c r="AP13" i="12" s="1"/>
  <c r="AQ13" i="12" s="1"/>
  <c r="AR13" i="12" s="1"/>
  <c r="AS13" i="12" s="1"/>
  <c r="AT13" i="12" s="1"/>
  <c r="AU13" i="12" s="1"/>
  <c r="AV13" i="12" s="1"/>
  <c r="AW13" i="12" s="1"/>
  <c r="AX13" i="12" s="1"/>
  <c r="AY13" i="12" s="1"/>
  <c r="AZ13" i="12" s="1"/>
  <c r="BA13" i="12" s="1"/>
  <c r="G82" i="12"/>
  <c r="G72" i="12"/>
  <c r="H34" i="7" s="1"/>
  <c r="H71" i="7" s="1"/>
  <c r="H74" i="7" s="1"/>
  <c r="F41" i="7"/>
  <c r="F44" i="7" s="1"/>
  <c r="E45" i="7"/>
  <c r="D78" i="7"/>
  <c r="K28" i="7"/>
  <c r="J8" i="12" s="1"/>
  <c r="J69" i="7"/>
  <c r="G41" i="7"/>
  <c r="G44" i="7" s="1"/>
  <c r="K29" i="7" l="1"/>
  <c r="J98" i="12"/>
  <c r="J114" i="12"/>
  <c r="J94" i="12"/>
  <c r="J108" i="12"/>
  <c r="J129" i="12"/>
  <c r="J104" i="12"/>
  <c r="J125" i="12"/>
  <c r="J100" i="12"/>
  <c r="J121" i="12"/>
  <c r="J96" i="12"/>
  <c r="J117" i="12"/>
  <c r="J102" i="12"/>
  <c r="J118" i="12"/>
  <c r="J113" i="12"/>
  <c r="J109" i="12"/>
  <c r="J105" i="12"/>
  <c r="J127" i="12"/>
  <c r="J101" i="12"/>
  <c r="J123" i="12"/>
  <c r="J106" i="12"/>
  <c r="J122" i="12"/>
  <c r="J97" i="12"/>
  <c r="J119" i="12"/>
  <c r="J115" i="12"/>
  <c r="J111" i="12"/>
  <c r="J110" i="12"/>
  <c r="J126" i="12"/>
  <c r="J103" i="12"/>
  <c r="J124" i="12"/>
  <c r="J99" i="12"/>
  <c r="J120" i="12"/>
  <c r="J95" i="12"/>
  <c r="J107" i="12"/>
  <c r="J116" i="12"/>
  <c r="J112" i="12"/>
  <c r="J128" i="12"/>
  <c r="H104" i="12"/>
  <c r="H120" i="12"/>
  <c r="H98" i="12"/>
  <c r="H119" i="12"/>
  <c r="H94" i="12"/>
  <c r="H115" i="12"/>
  <c r="H111" i="12"/>
  <c r="H107" i="12"/>
  <c r="H108" i="12"/>
  <c r="H124" i="12"/>
  <c r="H103" i="12"/>
  <c r="H125" i="12"/>
  <c r="H99" i="12"/>
  <c r="H121" i="12"/>
  <c r="H95" i="12"/>
  <c r="H117" i="12"/>
  <c r="H113" i="12"/>
  <c r="H96" i="12"/>
  <c r="H112" i="12"/>
  <c r="H92" i="12"/>
  <c r="H109" i="12"/>
  <c r="H105" i="12"/>
  <c r="H126" i="12"/>
  <c r="H101" i="12"/>
  <c r="H122" i="12"/>
  <c r="H100" i="12"/>
  <c r="H116" i="12"/>
  <c r="H93" i="12"/>
  <c r="H114" i="12"/>
  <c r="H110" i="12"/>
  <c r="H106" i="12"/>
  <c r="H118" i="12"/>
  <c r="H127" i="12"/>
  <c r="H123" i="12"/>
  <c r="H97" i="12"/>
  <c r="H102" i="12"/>
  <c r="H69" i="12"/>
  <c r="H71" i="12" s="1"/>
  <c r="H72" i="12" s="1"/>
  <c r="I34" i="7" s="1"/>
  <c r="I71" i="7" s="1"/>
  <c r="I74" i="7" s="1"/>
  <c r="J89" i="12"/>
  <c r="J82" i="12"/>
  <c r="J90" i="12"/>
  <c r="J84" i="12"/>
  <c r="J92" i="12"/>
  <c r="J93" i="12"/>
  <c r="J87" i="12"/>
  <c r="K16" i="12"/>
  <c r="L16" i="12" s="1"/>
  <c r="M16" i="12" s="1"/>
  <c r="N16" i="12" s="1"/>
  <c r="O16" i="12" s="1"/>
  <c r="P16" i="12" s="1"/>
  <c r="Q16" i="12" s="1"/>
  <c r="R16" i="12" s="1"/>
  <c r="S16" i="12" s="1"/>
  <c r="T16" i="12" s="1"/>
  <c r="U16" i="12" s="1"/>
  <c r="V16" i="12" s="1"/>
  <c r="W16" i="12" s="1"/>
  <c r="X16" i="12" s="1"/>
  <c r="Y16" i="12" s="1"/>
  <c r="Z16" i="12" s="1"/>
  <c r="AA16" i="12" s="1"/>
  <c r="AB16" i="12" s="1"/>
  <c r="AC16" i="12" s="1"/>
  <c r="AD16" i="12" s="1"/>
  <c r="AE16" i="12" s="1"/>
  <c r="AF16" i="12" s="1"/>
  <c r="AG16" i="12" s="1"/>
  <c r="AH16" i="12" s="1"/>
  <c r="AI16" i="12" s="1"/>
  <c r="AJ16" i="12" s="1"/>
  <c r="AK16" i="12" s="1"/>
  <c r="AL16" i="12" s="1"/>
  <c r="AM16" i="12" s="1"/>
  <c r="AN16" i="12" s="1"/>
  <c r="AO16" i="12" s="1"/>
  <c r="AP16" i="12" s="1"/>
  <c r="AQ16" i="12" s="1"/>
  <c r="AR16" i="12" s="1"/>
  <c r="AS16" i="12" s="1"/>
  <c r="AT16" i="12" s="1"/>
  <c r="AU16" i="12" s="1"/>
  <c r="AV16" i="12" s="1"/>
  <c r="AW16" i="12" s="1"/>
  <c r="AX16" i="12" s="1"/>
  <c r="AY16" i="12" s="1"/>
  <c r="AZ16" i="12" s="1"/>
  <c r="BA16" i="12" s="1"/>
  <c r="BB16" i="12" s="1"/>
  <c r="BC16" i="12" s="1"/>
  <c r="BD16" i="12" s="1"/>
  <c r="BE16" i="12" s="1"/>
  <c r="BF16" i="12" s="1"/>
  <c r="J91" i="12"/>
  <c r="J86" i="12"/>
  <c r="J83" i="12"/>
  <c r="J85" i="12"/>
  <c r="J88" i="12"/>
  <c r="J10" i="12"/>
  <c r="BB13" i="12"/>
  <c r="H83" i="12"/>
  <c r="H86" i="12"/>
  <c r="H91" i="12"/>
  <c r="H80" i="12"/>
  <c r="B80" i="12" s="1"/>
  <c r="I70" i="12" s="1"/>
  <c r="J38" i="7" s="1"/>
  <c r="J40" i="7" s="1"/>
  <c r="H88" i="12"/>
  <c r="H87" i="12"/>
  <c r="H82" i="12"/>
  <c r="B82" i="12" s="1"/>
  <c r="K70" i="12" s="1"/>
  <c r="L38" i="7" s="1"/>
  <c r="L40" i="7" s="1"/>
  <c r="I14" i="12"/>
  <c r="J14" i="12" s="1"/>
  <c r="K14" i="12" s="1"/>
  <c r="L14" i="12" s="1"/>
  <c r="M14" i="12" s="1"/>
  <c r="N14" i="12" s="1"/>
  <c r="O14" i="12" s="1"/>
  <c r="P14" i="12" s="1"/>
  <c r="Q14" i="12" s="1"/>
  <c r="R14" i="12" s="1"/>
  <c r="S14" i="12" s="1"/>
  <c r="T14" i="12" s="1"/>
  <c r="U14" i="12" s="1"/>
  <c r="V14" i="12" s="1"/>
  <c r="W14" i="12" s="1"/>
  <c r="X14" i="12" s="1"/>
  <c r="Y14" i="12" s="1"/>
  <c r="Z14" i="12" s="1"/>
  <c r="AA14" i="12" s="1"/>
  <c r="AB14" i="12" s="1"/>
  <c r="AC14" i="12" s="1"/>
  <c r="AD14" i="12" s="1"/>
  <c r="AE14" i="12" s="1"/>
  <c r="AF14" i="12" s="1"/>
  <c r="AG14" i="12" s="1"/>
  <c r="AH14" i="12" s="1"/>
  <c r="AI14" i="12" s="1"/>
  <c r="AJ14" i="12" s="1"/>
  <c r="AK14" i="12" s="1"/>
  <c r="AL14" i="12" s="1"/>
  <c r="AM14" i="12" s="1"/>
  <c r="AN14" i="12" s="1"/>
  <c r="AO14" i="12" s="1"/>
  <c r="AP14" i="12" s="1"/>
  <c r="AQ14" i="12" s="1"/>
  <c r="AR14" i="12" s="1"/>
  <c r="AS14" i="12" s="1"/>
  <c r="AT14" i="12" s="1"/>
  <c r="AU14" i="12" s="1"/>
  <c r="AV14" i="12" s="1"/>
  <c r="AW14" i="12" s="1"/>
  <c r="AX14" i="12" s="1"/>
  <c r="AY14" i="12" s="1"/>
  <c r="AZ14" i="12" s="1"/>
  <c r="BA14" i="12" s="1"/>
  <c r="BB14" i="12" s="1"/>
  <c r="BC14" i="12" s="1"/>
  <c r="BD14" i="12" s="1"/>
  <c r="H84" i="12"/>
  <c r="H89" i="12"/>
  <c r="H85" i="12"/>
  <c r="H81" i="12"/>
  <c r="B81" i="12" s="1"/>
  <c r="J70" i="12" s="1"/>
  <c r="K38" i="7" s="1"/>
  <c r="K40" i="7" s="1"/>
  <c r="H90" i="12"/>
  <c r="E78" i="7"/>
  <c r="F45" i="7"/>
  <c r="H41" i="7"/>
  <c r="H44" i="7" s="1"/>
  <c r="K69" i="7"/>
  <c r="BC13" i="12" l="1"/>
  <c r="K10" i="12"/>
  <c r="J69" i="12"/>
  <c r="J71" i="12" s="1"/>
  <c r="I69" i="12"/>
  <c r="I71" i="12" s="1"/>
  <c r="I72" i="12" s="1"/>
  <c r="J34" i="7" s="1"/>
  <c r="J71" i="7" s="1"/>
  <c r="J74" i="7" s="1"/>
  <c r="I41" i="7"/>
  <c r="I44" i="7" s="1"/>
  <c r="G45" i="7"/>
  <c r="H45" i="7"/>
  <c r="L28" i="7"/>
  <c r="L29" i="7" s="1"/>
  <c r="L69" i="7"/>
  <c r="M28" i="7"/>
  <c r="L8" i="12" s="1"/>
  <c r="F77" i="7"/>
  <c r="M29" i="7" l="1"/>
  <c r="L111" i="12"/>
  <c r="L127" i="12"/>
  <c r="L117" i="12"/>
  <c r="L109" i="12"/>
  <c r="L104" i="12"/>
  <c r="L96" i="12"/>
  <c r="L98" i="12"/>
  <c r="L126" i="12"/>
  <c r="L121" i="12"/>
  <c r="L99" i="12"/>
  <c r="L115" i="12"/>
  <c r="L131" i="12"/>
  <c r="L101" i="12"/>
  <c r="L122" i="12"/>
  <c r="L116" i="12"/>
  <c r="L110" i="12"/>
  <c r="L105" i="12"/>
  <c r="L100" i="12"/>
  <c r="L129" i="12"/>
  <c r="L103" i="12"/>
  <c r="L119" i="12"/>
  <c r="L106" i="12"/>
  <c r="L128" i="12"/>
  <c r="L124" i="12"/>
  <c r="L118" i="12"/>
  <c r="L113" i="12"/>
  <c r="L107" i="12"/>
  <c r="L123" i="12"/>
  <c r="L112" i="12"/>
  <c r="L102" i="12"/>
  <c r="L130" i="12"/>
  <c r="L97" i="12"/>
  <c r="L125" i="12"/>
  <c r="L120" i="12"/>
  <c r="L108" i="12"/>
  <c r="L114" i="12"/>
  <c r="G77" i="7"/>
  <c r="L10" i="12"/>
  <c r="K69" i="12"/>
  <c r="K71" i="12" s="1"/>
  <c r="K8" i="12"/>
  <c r="L94" i="12"/>
  <c r="L93" i="12"/>
  <c r="L85" i="12"/>
  <c r="L84" i="12"/>
  <c r="L90" i="12"/>
  <c r="M18" i="12"/>
  <c r="N18" i="12" s="1"/>
  <c r="O18" i="12" s="1"/>
  <c r="P18" i="12" s="1"/>
  <c r="Q18" i="12" s="1"/>
  <c r="R18" i="12" s="1"/>
  <c r="S18" i="12" s="1"/>
  <c r="T18" i="12" s="1"/>
  <c r="U18" i="12" s="1"/>
  <c r="V18" i="12" s="1"/>
  <c r="W18" i="12" s="1"/>
  <c r="X18" i="12" s="1"/>
  <c r="Y18" i="12" s="1"/>
  <c r="Z18" i="12" s="1"/>
  <c r="AA18" i="12" s="1"/>
  <c r="AB18" i="12" s="1"/>
  <c r="AC18" i="12" s="1"/>
  <c r="AD18" i="12" s="1"/>
  <c r="AE18" i="12" s="1"/>
  <c r="AF18" i="12" s="1"/>
  <c r="AG18" i="12" s="1"/>
  <c r="AH18" i="12" s="1"/>
  <c r="AI18" i="12" s="1"/>
  <c r="AJ18" i="12" s="1"/>
  <c r="AK18" i="12" s="1"/>
  <c r="AL18" i="12" s="1"/>
  <c r="AM18" i="12" s="1"/>
  <c r="AN18" i="12" s="1"/>
  <c r="AO18" i="12" s="1"/>
  <c r="AP18" i="12" s="1"/>
  <c r="AQ18" i="12" s="1"/>
  <c r="AR18" i="12" s="1"/>
  <c r="AS18" i="12" s="1"/>
  <c r="AT18" i="12" s="1"/>
  <c r="AU18" i="12" s="1"/>
  <c r="AV18" i="12" s="1"/>
  <c r="AW18" i="12" s="1"/>
  <c r="AX18" i="12" s="1"/>
  <c r="AY18" i="12" s="1"/>
  <c r="AZ18" i="12" s="1"/>
  <c r="BA18" i="12" s="1"/>
  <c r="BB18" i="12" s="1"/>
  <c r="BC18" i="12" s="1"/>
  <c r="BD18" i="12" s="1"/>
  <c r="BE18" i="12" s="1"/>
  <c r="BF18" i="12" s="1"/>
  <c r="BG18" i="12" s="1"/>
  <c r="BH18" i="12" s="1"/>
  <c r="L91" i="12"/>
  <c r="L95" i="12"/>
  <c r="L86" i="12"/>
  <c r="L87" i="12"/>
  <c r="L88" i="12"/>
  <c r="L92" i="12"/>
  <c r="L89" i="12"/>
  <c r="J72" i="12"/>
  <c r="K34" i="7" s="1"/>
  <c r="K71" i="7" s="1"/>
  <c r="K74" i="7" s="1"/>
  <c r="H77" i="7"/>
  <c r="I45" i="7"/>
  <c r="F78" i="7"/>
  <c r="M69" i="7"/>
  <c r="J41" i="7"/>
  <c r="J44" i="7" s="1"/>
  <c r="K106" i="12" l="1"/>
  <c r="K101" i="12"/>
  <c r="K119" i="12"/>
  <c r="K100" i="12"/>
  <c r="K124" i="12"/>
  <c r="K120" i="12"/>
  <c r="K116" i="12"/>
  <c r="K112" i="12"/>
  <c r="K107" i="12"/>
  <c r="K123" i="12"/>
  <c r="K108" i="12"/>
  <c r="K129" i="12"/>
  <c r="K103" i="12"/>
  <c r="K125" i="12"/>
  <c r="K97" i="12"/>
  <c r="K121" i="12"/>
  <c r="K117" i="12"/>
  <c r="K98" i="12"/>
  <c r="K111" i="12"/>
  <c r="K127" i="12"/>
  <c r="K113" i="12"/>
  <c r="K109" i="12"/>
  <c r="K130" i="12"/>
  <c r="K104" i="12"/>
  <c r="K126" i="12"/>
  <c r="K102" i="12"/>
  <c r="K96" i="12"/>
  <c r="K115" i="12"/>
  <c r="K95" i="12"/>
  <c r="K118" i="12"/>
  <c r="K114" i="12"/>
  <c r="K110" i="12"/>
  <c r="K99" i="12"/>
  <c r="K105" i="12"/>
  <c r="K122" i="12"/>
  <c r="K128" i="12"/>
  <c r="K72" i="12"/>
  <c r="L34" i="7" s="1"/>
  <c r="L71" i="7" s="1"/>
  <c r="L74" i="7" s="1"/>
  <c r="K92" i="12"/>
  <c r="K84" i="12"/>
  <c r="B84" i="12" s="1"/>
  <c r="M70" i="12" s="1"/>
  <c r="N38" i="7" s="1"/>
  <c r="N40" i="7" s="1"/>
  <c r="K86" i="12"/>
  <c r="K94" i="12"/>
  <c r="K93" i="12"/>
  <c r="K85" i="12"/>
  <c r="K89" i="12"/>
  <c r="K87" i="12"/>
  <c r="K90" i="12"/>
  <c r="K91" i="12"/>
  <c r="L17" i="12"/>
  <c r="M17" i="12" s="1"/>
  <c r="N17" i="12" s="1"/>
  <c r="O17" i="12" s="1"/>
  <c r="P17" i="12" s="1"/>
  <c r="Q17" i="12" s="1"/>
  <c r="R17" i="12" s="1"/>
  <c r="S17" i="12" s="1"/>
  <c r="T17" i="12" s="1"/>
  <c r="U17" i="12" s="1"/>
  <c r="V17" i="12" s="1"/>
  <c r="W17" i="12" s="1"/>
  <c r="X17" i="12" s="1"/>
  <c r="Y17" i="12" s="1"/>
  <c r="Z17" i="12" s="1"/>
  <c r="AA17" i="12" s="1"/>
  <c r="AB17" i="12" s="1"/>
  <c r="AC17" i="12" s="1"/>
  <c r="AD17" i="12" s="1"/>
  <c r="AE17" i="12" s="1"/>
  <c r="AF17" i="12" s="1"/>
  <c r="AG17" i="12" s="1"/>
  <c r="AH17" i="12" s="1"/>
  <c r="AI17" i="12" s="1"/>
  <c r="AJ17" i="12" s="1"/>
  <c r="AK17" i="12" s="1"/>
  <c r="AL17" i="12" s="1"/>
  <c r="AM17" i="12" s="1"/>
  <c r="AN17" i="12" s="1"/>
  <c r="AO17" i="12" s="1"/>
  <c r="AP17" i="12" s="1"/>
  <c r="AQ17" i="12" s="1"/>
  <c r="AR17" i="12" s="1"/>
  <c r="AS17" i="12" s="1"/>
  <c r="AT17" i="12" s="1"/>
  <c r="AU17" i="12" s="1"/>
  <c r="AV17" i="12" s="1"/>
  <c r="AW17" i="12" s="1"/>
  <c r="AX17" i="12" s="1"/>
  <c r="AY17" i="12" s="1"/>
  <c r="AZ17" i="12" s="1"/>
  <c r="BA17" i="12" s="1"/>
  <c r="K83" i="12"/>
  <c r="B83" i="12" s="1"/>
  <c r="L70" i="12" s="1"/>
  <c r="M38" i="7" s="1"/>
  <c r="M40" i="7" s="1"/>
  <c r="K88" i="12"/>
  <c r="M10" i="12"/>
  <c r="N28" i="7"/>
  <c r="N29" i="7" s="1"/>
  <c r="N69" i="7"/>
  <c r="J45" i="7"/>
  <c r="G78" i="7"/>
  <c r="K41" i="7"/>
  <c r="K44" i="7" s="1"/>
  <c r="L69" i="12" l="1"/>
  <c r="L71" i="12" s="1"/>
  <c r="L72" i="12" s="1"/>
  <c r="M34" i="7" s="1"/>
  <c r="M71" i="7" s="1"/>
  <c r="M74" i="7" s="1"/>
  <c r="M8" i="12"/>
  <c r="N10" i="12"/>
  <c r="M69" i="12"/>
  <c r="M71" i="12" s="1"/>
  <c r="BB17" i="12"/>
  <c r="L41" i="7"/>
  <c r="L44" i="7" s="1"/>
  <c r="O69" i="7"/>
  <c r="O28" i="7"/>
  <c r="O29" i="7" s="1"/>
  <c r="P28" i="7"/>
  <c r="O8" i="12" s="1"/>
  <c r="I77" i="7"/>
  <c r="H78" i="7"/>
  <c r="J77" i="7"/>
  <c r="P29" i="7" l="1"/>
  <c r="M104" i="12"/>
  <c r="M120" i="12"/>
  <c r="M108" i="12"/>
  <c r="M124" i="12"/>
  <c r="M100" i="12"/>
  <c r="M132" i="12"/>
  <c r="M103" i="12"/>
  <c r="M110" i="12"/>
  <c r="M111" i="12"/>
  <c r="M97" i="12"/>
  <c r="M107" i="12"/>
  <c r="M130" i="12"/>
  <c r="M112" i="12"/>
  <c r="M109" i="12"/>
  <c r="M115" i="12"/>
  <c r="M117" i="12"/>
  <c r="M125" i="12"/>
  <c r="M113" i="12"/>
  <c r="M116" i="12"/>
  <c r="M114" i="12"/>
  <c r="M99" i="12"/>
  <c r="M121" i="12"/>
  <c r="M101" i="12"/>
  <c r="M122" i="12"/>
  <c r="M131" i="12"/>
  <c r="M126" i="12"/>
  <c r="M118" i="12"/>
  <c r="M128" i="12"/>
  <c r="M98" i="12"/>
  <c r="M119" i="12"/>
  <c r="M105" i="12"/>
  <c r="M106" i="12"/>
  <c r="M127" i="12"/>
  <c r="M129" i="12"/>
  <c r="M102" i="12"/>
  <c r="M123" i="12"/>
  <c r="O115" i="12"/>
  <c r="O131" i="12"/>
  <c r="O103" i="12"/>
  <c r="O119" i="12"/>
  <c r="O99" i="12"/>
  <c r="O107" i="12"/>
  <c r="O123" i="12"/>
  <c r="O114" i="12"/>
  <c r="O100" i="12"/>
  <c r="O121" i="12"/>
  <c r="O101" i="12"/>
  <c r="O122" i="12"/>
  <c r="O134" i="12"/>
  <c r="O120" i="12"/>
  <c r="O105" i="12"/>
  <c r="O126" i="12"/>
  <c r="O106" i="12"/>
  <c r="O128" i="12"/>
  <c r="O118" i="12"/>
  <c r="O102" i="12"/>
  <c r="O98" i="12"/>
  <c r="O111" i="12"/>
  <c r="O104" i="12"/>
  <c r="O125" i="12"/>
  <c r="O110" i="12"/>
  <c r="O132" i="12"/>
  <c r="O112" i="12"/>
  <c r="O133" i="12"/>
  <c r="O124" i="12"/>
  <c r="O108" i="12"/>
  <c r="O127" i="12"/>
  <c r="O109" i="12"/>
  <c r="O130" i="12"/>
  <c r="O116" i="12"/>
  <c r="O117" i="12"/>
  <c r="O129" i="12"/>
  <c r="O113" i="12"/>
  <c r="M72" i="12"/>
  <c r="N34" i="7" s="1"/>
  <c r="N71" i="7" s="1"/>
  <c r="N74" i="7" s="1"/>
  <c r="O95" i="12"/>
  <c r="O94" i="12"/>
  <c r="O93" i="12"/>
  <c r="O92" i="12"/>
  <c r="O87" i="12"/>
  <c r="O90" i="12"/>
  <c r="O89" i="12"/>
  <c r="O97" i="12"/>
  <c r="O96" i="12"/>
  <c r="O91" i="12"/>
  <c r="O88" i="12"/>
  <c r="P21" i="12"/>
  <c r="Q21" i="12" s="1"/>
  <c r="R21" i="12" s="1"/>
  <c r="S21" i="12" s="1"/>
  <c r="T21" i="12" s="1"/>
  <c r="U21" i="12" s="1"/>
  <c r="V21" i="12" s="1"/>
  <c r="W21" i="12" s="1"/>
  <c r="X21" i="12" s="1"/>
  <c r="Y21" i="12" s="1"/>
  <c r="Z21" i="12" s="1"/>
  <c r="AA21" i="12" s="1"/>
  <c r="AB21" i="12" s="1"/>
  <c r="AC21" i="12" s="1"/>
  <c r="AD21" i="12" s="1"/>
  <c r="AE21" i="12" s="1"/>
  <c r="AF21" i="12" s="1"/>
  <c r="AG21" i="12" s="1"/>
  <c r="AH21" i="12" s="1"/>
  <c r="AI21" i="12" s="1"/>
  <c r="AJ21" i="12" s="1"/>
  <c r="AK21" i="12" s="1"/>
  <c r="AL21" i="12" s="1"/>
  <c r="AM21" i="12" s="1"/>
  <c r="AN21" i="12" s="1"/>
  <c r="AO21" i="12" s="1"/>
  <c r="AP21" i="12" s="1"/>
  <c r="AQ21" i="12" s="1"/>
  <c r="AR21" i="12" s="1"/>
  <c r="AS21" i="12" s="1"/>
  <c r="AT21" i="12" s="1"/>
  <c r="AU21" i="12" s="1"/>
  <c r="AV21" i="12" s="1"/>
  <c r="AW21" i="12" s="1"/>
  <c r="AX21" i="12" s="1"/>
  <c r="AY21" i="12" s="1"/>
  <c r="AZ21" i="12" s="1"/>
  <c r="BA21" i="12" s="1"/>
  <c r="BB21" i="12" s="1"/>
  <c r="BC21" i="12" s="1"/>
  <c r="BD21" i="12" s="1"/>
  <c r="BE21" i="12" s="1"/>
  <c r="BF21" i="12" s="1"/>
  <c r="BG21" i="12" s="1"/>
  <c r="BH21" i="12" s="1"/>
  <c r="BI21" i="12" s="1"/>
  <c r="BJ21" i="12" s="1"/>
  <c r="O10" i="12"/>
  <c r="M91" i="12"/>
  <c r="M96" i="12"/>
  <c r="M93" i="12"/>
  <c r="M94" i="12"/>
  <c r="M92" i="12"/>
  <c r="M87" i="12"/>
  <c r="M90" i="12"/>
  <c r="M85" i="12"/>
  <c r="B85" i="12" s="1"/>
  <c r="N70" i="12" s="1"/>
  <c r="O38" i="7" s="1"/>
  <c r="O40" i="7" s="1"/>
  <c r="M86" i="12"/>
  <c r="M88" i="12"/>
  <c r="M89" i="12"/>
  <c r="M95" i="12"/>
  <c r="N19" i="12"/>
  <c r="O19" i="12" s="1"/>
  <c r="P19" i="12" s="1"/>
  <c r="Q19" i="12" s="1"/>
  <c r="R19" i="12" s="1"/>
  <c r="S19" i="12" s="1"/>
  <c r="T19" i="12" s="1"/>
  <c r="U19" i="12" s="1"/>
  <c r="V19" i="12" s="1"/>
  <c r="W19" i="12" s="1"/>
  <c r="X19" i="12" s="1"/>
  <c r="Y19" i="12" s="1"/>
  <c r="Z19" i="12" s="1"/>
  <c r="AA19" i="12" s="1"/>
  <c r="AB19" i="12" s="1"/>
  <c r="AC19" i="12" s="1"/>
  <c r="AD19" i="12" s="1"/>
  <c r="AE19" i="12" s="1"/>
  <c r="AF19" i="12" s="1"/>
  <c r="AG19" i="12" s="1"/>
  <c r="AH19" i="12" s="1"/>
  <c r="AI19" i="12" s="1"/>
  <c r="AJ19" i="12" s="1"/>
  <c r="AK19" i="12" s="1"/>
  <c r="AL19" i="12" s="1"/>
  <c r="AM19" i="12" s="1"/>
  <c r="AN19" i="12" s="1"/>
  <c r="AO19" i="12" s="1"/>
  <c r="AP19" i="12" s="1"/>
  <c r="AQ19" i="12" s="1"/>
  <c r="AR19" i="12" s="1"/>
  <c r="AS19" i="12" s="1"/>
  <c r="AT19" i="12" s="1"/>
  <c r="AU19" i="12" s="1"/>
  <c r="AV19" i="12" s="1"/>
  <c r="AW19" i="12" s="1"/>
  <c r="AX19" i="12" s="1"/>
  <c r="AY19" i="12" s="1"/>
  <c r="AZ19" i="12" s="1"/>
  <c r="BA19" i="12" s="1"/>
  <c r="BB19" i="12" s="1"/>
  <c r="BC19" i="12" s="1"/>
  <c r="BD19" i="12" s="1"/>
  <c r="BE19" i="12" s="1"/>
  <c r="BF19" i="12" s="1"/>
  <c r="BG19" i="12" s="1"/>
  <c r="BH19" i="12" s="1"/>
  <c r="N8" i="12"/>
  <c r="BC17" i="12"/>
  <c r="K45" i="7"/>
  <c r="P69" i="7"/>
  <c r="I78" i="7"/>
  <c r="K77" i="7"/>
  <c r="M41" i="7"/>
  <c r="M44" i="7" s="1"/>
  <c r="N110" i="12" l="1"/>
  <c r="N126" i="12"/>
  <c r="N114" i="12"/>
  <c r="N130" i="12"/>
  <c r="N102" i="12"/>
  <c r="N106" i="12"/>
  <c r="N99" i="12"/>
  <c r="N120" i="12"/>
  <c r="N105" i="12"/>
  <c r="N127" i="12"/>
  <c r="N107" i="12"/>
  <c r="N128" i="12"/>
  <c r="N129" i="12"/>
  <c r="N113" i="12"/>
  <c r="N118" i="12"/>
  <c r="N104" i="12"/>
  <c r="N125" i="12"/>
  <c r="N111" i="12"/>
  <c r="N132" i="12"/>
  <c r="N112" i="12"/>
  <c r="N133" i="12"/>
  <c r="N119" i="12"/>
  <c r="N122" i="12"/>
  <c r="N109" i="12"/>
  <c r="N131" i="12"/>
  <c r="N116" i="12"/>
  <c r="N117" i="12"/>
  <c r="N103" i="12"/>
  <c r="N98" i="12"/>
  <c r="N115" i="12"/>
  <c r="N100" i="12"/>
  <c r="N121" i="12"/>
  <c r="N101" i="12"/>
  <c r="N123" i="12"/>
  <c r="N124" i="12"/>
  <c r="N108" i="12"/>
  <c r="BD17" i="12"/>
  <c r="BI19" i="12"/>
  <c r="N69" i="12"/>
  <c r="N71" i="12" s="1"/>
  <c r="N72" i="12" s="1"/>
  <c r="O34" i="7" s="1"/>
  <c r="O71" i="7" s="1"/>
  <c r="O74" i="7" s="1"/>
  <c r="N90" i="12"/>
  <c r="N97" i="12"/>
  <c r="N89" i="12"/>
  <c r="N95" i="12"/>
  <c r="N87" i="12"/>
  <c r="B87" i="12" s="1"/>
  <c r="P70" i="12" s="1"/>
  <c r="Q38" i="7" s="1"/>
  <c r="Q40" i="7" s="1"/>
  <c r="N88" i="12"/>
  <c r="N96" i="12"/>
  <c r="N94" i="12"/>
  <c r="N86" i="12"/>
  <c r="B86" i="12" s="1"/>
  <c r="O70" i="12" s="1"/>
  <c r="P38" i="7" s="1"/>
  <c r="P40" i="7" s="1"/>
  <c r="O20" i="12"/>
  <c r="P20" i="12" s="1"/>
  <c r="Q20" i="12" s="1"/>
  <c r="R20" i="12" s="1"/>
  <c r="S20" i="12" s="1"/>
  <c r="T20" i="12" s="1"/>
  <c r="U20" i="12" s="1"/>
  <c r="V20" i="12" s="1"/>
  <c r="W20" i="12" s="1"/>
  <c r="X20" i="12" s="1"/>
  <c r="Y20" i="12" s="1"/>
  <c r="Z20" i="12" s="1"/>
  <c r="AA20" i="12" s="1"/>
  <c r="AB20" i="12" s="1"/>
  <c r="AC20" i="12" s="1"/>
  <c r="AD20" i="12" s="1"/>
  <c r="AE20" i="12" s="1"/>
  <c r="AF20" i="12" s="1"/>
  <c r="AG20" i="12" s="1"/>
  <c r="AH20" i="12" s="1"/>
  <c r="AI20" i="12" s="1"/>
  <c r="AJ20" i="12" s="1"/>
  <c r="AK20" i="12" s="1"/>
  <c r="AL20" i="12" s="1"/>
  <c r="AM20" i="12" s="1"/>
  <c r="AN20" i="12" s="1"/>
  <c r="AO20" i="12" s="1"/>
  <c r="AP20" i="12" s="1"/>
  <c r="AQ20" i="12" s="1"/>
  <c r="AR20" i="12" s="1"/>
  <c r="AS20" i="12" s="1"/>
  <c r="AT20" i="12" s="1"/>
  <c r="AU20" i="12" s="1"/>
  <c r="AV20" i="12" s="1"/>
  <c r="AW20" i="12" s="1"/>
  <c r="AX20" i="12" s="1"/>
  <c r="AY20" i="12" s="1"/>
  <c r="AZ20" i="12" s="1"/>
  <c r="BA20" i="12" s="1"/>
  <c r="BB20" i="12" s="1"/>
  <c r="BC20" i="12" s="1"/>
  <c r="BD20" i="12" s="1"/>
  <c r="BE20" i="12" s="1"/>
  <c r="BF20" i="12" s="1"/>
  <c r="BG20" i="12" s="1"/>
  <c r="BH20" i="12" s="1"/>
  <c r="BI20" i="12" s="1"/>
  <c r="BJ20" i="12" s="1"/>
  <c r="N93" i="12"/>
  <c r="N91" i="12"/>
  <c r="N92" i="12"/>
  <c r="L77" i="7"/>
  <c r="P10" i="12"/>
  <c r="M45" i="7"/>
  <c r="L45" i="7"/>
  <c r="Q69" i="7"/>
  <c r="Q28" i="7"/>
  <c r="Q29" i="7" s="1"/>
  <c r="J78" i="7"/>
  <c r="N41" i="7"/>
  <c r="N44" i="7" s="1"/>
  <c r="O69" i="12" l="1"/>
  <c r="O71" i="12" s="1"/>
  <c r="O72" i="12" s="1"/>
  <c r="Q10" i="12"/>
  <c r="P69" i="12"/>
  <c r="P71" i="12" s="1"/>
  <c r="P8" i="12"/>
  <c r="BE17" i="12"/>
  <c r="O41" i="7"/>
  <c r="O44" i="7" s="1"/>
  <c r="R69" i="7"/>
  <c r="R28" i="7"/>
  <c r="Q8" i="12" s="1"/>
  <c r="S69" i="7"/>
  <c r="K78" i="7"/>
  <c r="M77" i="7"/>
  <c r="P34" i="7" l="1"/>
  <c r="P71" i="7" s="1"/>
  <c r="P74" i="7" s="1"/>
  <c r="P72" i="12"/>
  <c r="Q34" i="7" s="1"/>
  <c r="Q71" i="7" s="1"/>
  <c r="Q74" i="7" s="1"/>
  <c r="R29" i="7"/>
  <c r="AT134" i="12"/>
  <c r="AQ132" i="12"/>
  <c r="AO131" i="12"/>
  <c r="AM126" i="12"/>
  <c r="AL130" i="12"/>
  <c r="AK133" i="12"/>
  <c r="AI120" i="12"/>
  <c r="AH120" i="12"/>
  <c r="AG119" i="12"/>
  <c r="AF117" i="12"/>
  <c r="AF133" i="12"/>
  <c r="AE130" i="12"/>
  <c r="AC125" i="12"/>
  <c r="AD121" i="12"/>
  <c r="AB115" i="12"/>
  <c r="AB131" i="12"/>
  <c r="AA124" i="12"/>
  <c r="AU132" i="12"/>
  <c r="AR133" i="12"/>
  <c r="AP134" i="12"/>
  <c r="AN131" i="12"/>
  <c r="AL124" i="12"/>
  <c r="AK127" i="12"/>
  <c r="AJ129" i="12"/>
  <c r="AI130" i="12"/>
  <c r="AH130" i="12"/>
  <c r="AG129" i="12"/>
  <c r="AF127" i="12"/>
  <c r="AE124" i="12"/>
  <c r="AC119" i="12"/>
  <c r="AD115" i="12"/>
  <c r="AD131" i="12"/>
  <c r="AB125" i="12"/>
  <c r="AA118" i="12"/>
  <c r="AA134" i="12"/>
  <c r="AQ131" i="12"/>
  <c r="AM125" i="12"/>
  <c r="AK132" i="12"/>
  <c r="AH119" i="12"/>
  <c r="AG134" i="12"/>
  <c r="AE129" i="12"/>
  <c r="AD120" i="12"/>
  <c r="AB130" i="12"/>
  <c r="Z114" i="12"/>
  <c r="Z130" i="12"/>
  <c r="AM123" i="12"/>
  <c r="Y112" i="12"/>
  <c r="Y128" i="12"/>
  <c r="AV134" i="12"/>
  <c r="AP133" i="12"/>
  <c r="AL123" i="12"/>
  <c r="AJ128" i="12"/>
  <c r="AH129" i="12"/>
  <c r="AF126" i="12"/>
  <c r="AC118" i="12"/>
  <c r="AD130" i="12"/>
  <c r="AA117" i="12"/>
  <c r="Z119" i="12"/>
  <c r="AX134" i="12"/>
  <c r="AH118" i="12"/>
  <c r="Y117" i="12"/>
  <c r="Y133" i="12"/>
  <c r="AR134" i="12"/>
  <c r="AN132" i="12"/>
  <c r="AK128" i="12"/>
  <c r="AI131" i="12"/>
  <c r="AG130" i="12"/>
  <c r="AE125" i="12"/>
  <c r="AD116" i="12"/>
  <c r="AB126" i="12"/>
  <c r="Z111" i="12"/>
  <c r="Z128" i="12"/>
  <c r="AO125" i="12"/>
  <c r="Y110" i="12"/>
  <c r="Y126" i="12"/>
  <c r="X115" i="12"/>
  <c r="X131" i="12"/>
  <c r="W119" i="12"/>
  <c r="W107" i="12"/>
  <c r="V122" i="12"/>
  <c r="U108" i="12"/>
  <c r="U124" i="12"/>
  <c r="T109" i="12"/>
  <c r="T125" i="12"/>
  <c r="S109" i="12"/>
  <c r="S125" i="12"/>
  <c r="R108" i="12"/>
  <c r="R124" i="12"/>
  <c r="Q106" i="12"/>
  <c r="Q122" i="12"/>
  <c r="P103" i="12"/>
  <c r="P119" i="12"/>
  <c r="P100" i="12"/>
  <c r="AS133" i="12"/>
  <c r="AP128" i="12"/>
  <c r="AN125" i="12"/>
  <c r="AM130" i="12"/>
  <c r="AL134" i="12"/>
  <c r="AJ123" i="12"/>
  <c r="AI124" i="12"/>
  <c r="AH124" i="12"/>
  <c r="AG123" i="12"/>
  <c r="AF121" i="12"/>
  <c r="AE118" i="12"/>
  <c r="AE134" i="12"/>
  <c r="AC129" i="12"/>
  <c r="AD125" i="12"/>
  <c r="AB119" i="12"/>
  <c r="AA112" i="12"/>
  <c r="AA128" i="12"/>
  <c r="AT132" i="12"/>
  <c r="AQ130" i="12"/>
  <c r="AO129" i="12"/>
  <c r="AM124" i="12"/>
  <c r="AL128" i="12"/>
  <c r="AK131" i="12"/>
  <c r="AJ133" i="12"/>
  <c r="AI134" i="12"/>
  <c r="AH134" i="12"/>
  <c r="AG133" i="12"/>
  <c r="AF131" i="12"/>
  <c r="AE128" i="12"/>
  <c r="AC123" i="12"/>
  <c r="AD119" i="12"/>
  <c r="AB113" i="12"/>
  <c r="AB129" i="12"/>
  <c r="AA122" i="12"/>
  <c r="AW134" i="12"/>
  <c r="AP131" i="12"/>
  <c r="AM133" i="12"/>
  <c r="AJ126" i="12"/>
  <c r="AH127" i="12"/>
  <c r="AF124" i="12"/>
  <c r="AC116" i="12"/>
  <c r="AD128" i="12"/>
  <c r="AA115" i="12"/>
  <c r="Z118" i="12"/>
  <c r="Z134" i="12"/>
  <c r="AI119" i="12"/>
  <c r="Y116" i="12"/>
  <c r="Y132" i="12"/>
  <c r="AS130" i="12"/>
  <c r="AO132" i="12"/>
  <c r="AL131" i="12"/>
  <c r="AI121" i="12"/>
  <c r="AG120" i="12"/>
  <c r="AF134" i="12"/>
  <c r="AC126" i="12"/>
  <c r="AB116" i="12"/>
  <c r="AA125" i="12"/>
  <c r="Z123" i="12"/>
  <c r="AT130" i="12"/>
  <c r="AD114" i="12"/>
  <c r="Y121" i="12"/>
  <c r="X110" i="12"/>
  <c r="AP127" i="12"/>
  <c r="AM129" i="12"/>
  <c r="AJ122" i="12"/>
  <c r="AH123" i="12"/>
  <c r="AF120" i="12"/>
  <c r="AE133" i="12"/>
  <c r="AD124" i="12"/>
  <c r="AB134" i="12"/>
  <c r="Z116" i="12"/>
  <c r="Z132" i="12"/>
  <c r="AK121" i="12"/>
  <c r="Y114" i="12"/>
  <c r="Y130" i="12"/>
  <c r="X119" i="12"/>
  <c r="X108" i="12"/>
  <c r="W123" i="12"/>
  <c r="V110" i="12"/>
  <c r="V126" i="12"/>
  <c r="U112" i="12"/>
  <c r="U128" i="12"/>
  <c r="T113" i="12"/>
  <c r="T129" i="12"/>
  <c r="S113" i="12"/>
  <c r="S129" i="12"/>
  <c r="R112" i="12"/>
  <c r="R128" i="12"/>
  <c r="Q110" i="12"/>
  <c r="Q126" i="12"/>
  <c r="P107" i="12"/>
  <c r="P123" i="12"/>
  <c r="AV133" i="12"/>
  <c r="AR131" i="12"/>
  <c r="AP132" i="12"/>
  <c r="AN129" i="12"/>
  <c r="AM134" i="12"/>
  <c r="AK125" i="12"/>
  <c r="AJ127" i="12"/>
  <c r="AI128" i="12"/>
  <c r="AH128" i="12"/>
  <c r="AG127" i="12"/>
  <c r="AF125" i="12"/>
  <c r="AE122" i="12"/>
  <c r="AC117" i="12"/>
  <c r="AC133" i="12"/>
  <c r="AD129" i="12"/>
  <c r="AB123" i="12"/>
  <c r="AA116" i="12"/>
  <c r="AA132" i="12"/>
  <c r="AS131" i="12"/>
  <c r="AQ134" i="12"/>
  <c r="AO133" i="12"/>
  <c r="AM128" i="12"/>
  <c r="AL132" i="12"/>
  <c r="AJ121" i="12"/>
  <c r="AI122" i="12"/>
  <c r="AH122" i="12"/>
  <c r="AG121" i="12"/>
  <c r="AF119" i="12"/>
  <c r="AE116" i="12"/>
  <c r="AE132" i="12"/>
  <c r="AC127" i="12"/>
  <c r="AD123" i="12"/>
  <c r="AB117" i="12"/>
  <c r="AB133" i="12"/>
  <c r="AA126" i="12"/>
  <c r="AT133" i="12"/>
  <c r="AO130" i="12"/>
  <c r="AL129" i="12"/>
  <c r="AJ134" i="12"/>
  <c r="AG118" i="12"/>
  <c r="AF132" i="12"/>
  <c r="AC124" i="12"/>
  <c r="AB114" i="12"/>
  <c r="AA123" i="12"/>
  <c r="Z122" i="12"/>
  <c r="AU131" i="12"/>
  <c r="AE115" i="12"/>
  <c r="Y120" i="12"/>
  <c r="X109" i="12"/>
  <c r="AR132" i="12"/>
  <c r="AN130" i="12"/>
  <c r="AK126" i="12"/>
  <c r="AI129" i="12"/>
  <c r="AG128" i="12"/>
  <c r="AE123" i="12"/>
  <c r="AC134" i="12"/>
  <c r="AB124" i="12"/>
  <c r="AA133" i="12"/>
  <c r="Z127" i="12"/>
  <c r="AP126" i="12"/>
  <c r="Z110" i="12"/>
  <c r="Y125" i="12"/>
  <c r="AU133" i="12"/>
  <c r="AO126" i="12"/>
  <c r="AL125" i="12"/>
  <c r="AJ130" i="12"/>
  <c r="AH131" i="12"/>
  <c r="AF128" i="12"/>
  <c r="AC120" i="12"/>
  <c r="AD132" i="12"/>
  <c r="AA119" i="12"/>
  <c r="Z120" i="12"/>
  <c r="AW133" i="12"/>
  <c r="AG117" i="12"/>
  <c r="Y118" i="12"/>
  <c r="Y134" i="12"/>
  <c r="X123" i="12"/>
  <c r="W111" i="12"/>
  <c r="W127" i="12"/>
  <c r="V114" i="12"/>
  <c r="V130" i="12"/>
  <c r="U116" i="12"/>
  <c r="U132" i="12"/>
  <c r="T117" i="12"/>
  <c r="T133" i="12"/>
  <c r="S117" i="12"/>
  <c r="S133" i="12"/>
  <c r="R116" i="12"/>
  <c r="R132" i="12"/>
  <c r="Q114" i="12"/>
  <c r="Q130" i="12"/>
  <c r="P111" i="12"/>
  <c r="P127" i="12"/>
  <c r="AU134" i="12"/>
  <c r="AQ128" i="12"/>
  <c r="AO127" i="12"/>
  <c r="AN133" i="12"/>
  <c r="AL126" i="12"/>
  <c r="AK129" i="12"/>
  <c r="AJ131" i="12"/>
  <c r="AI132" i="12"/>
  <c r="AH132" i="12"/>
  <c r="AG131" i="12"/>
  <c r="AF129" i="12"/>
  <c r="AE126" i="12"/>
  <c r="AC121" i="12"/>
  <c r="AD117" i="12"/>
  <c r="AD133" i="12"/>
  <c r="AB127" i="12"/>
  <c r="AA120" i="12"/>
  <c r="Z112" i="12"/>
  <c r="AR129" i="12"/>
  <c r="AP130" i="12"/>
  <c r="AN127" i="12"/>
  <c r="AM132" i="12"/>
  <c r="AK123" i="12"/>
  <c r="AJ125" i="12"/>
  <c r="AI126" i="12"/>
  <c r="AH126" i="12"/>
  <c r="AG125" i="12"/>
  <c r="AF123" i="12"/>
  <c r="AE120" i="12"/>
  <c r="AC115" i="12"/>
  <c r="AC131" i="12"/>
  <c r="AD127" i="12"/>
  <c r="AB121" i="12"/>
  <c r="AA114" i="12"/>
  <c r="AA130" i="12"/>
  <c r="AR130" i="12"/>
  <c r="AN128" i="12"/>
  <c r="AK124" i="12"/>
  <c r="AI127" i="12"/>
  <c r="AG126" i="12"/>
  <c r="AE121" i="12"/>
  <c r="AC132" i="12"/>
  <c r="AB122" i="12"/>
  <c r="AA131" i="12"/>
  <c r="Z126" i="12"/>
  <c r="AQ127" i="12"/>
  <c r="AA111" i="12"/>
  <c r="Y124" i="12"/>
  <c r="X113" i="12"/>
  <c r="AQ133" i="12"/>
  <c r="AM127" i="12"/>
  <c r="AK134" i="12"/>
  <c r="AH121" i="12"/>
  <c r="AF118" i="12"/>
  <c r="AE131" i="12"/>
  <c r="AD122" i="12"/>
  <c r="AB132" i="12"/>
  <c r="Z115" i="12"/>
  <c r="Z131" i="12"/>
  <c r="AL122" i="12"/>
  <c r="Y113" i="12"/>
  <c r="Y129" i="12"/>
  <c r="AS132" i="12"/>
  <c r="AO134" i="12"/>
  <c r="AL133" i="12"/>
  <c r="AI123" i="12"/>
  <c r="AG122" i="12"/>
  <c r="AE117" i="12"/>
  <c r="AC128" i="12"/>
  <c r="AB118" i="12"/>
  <c r="AA127" i="12"/>
  <c r="Z124" i="12"/>
  <c r="AS129" i="12"/>
  <c r="AC113" i="12"/>
  <c r="Y122" i="12"/>
  <c r="X111" i="12"/>
  <c r="X127" i="12"/>
  <c r="W115" i="12"/>
  <c r="W131" i="12"/>
  <c r="V118" i="12"/>
  <c r="V134" i="12"/>
  <c r="U120" i="12"/>
  <c r="T105" i="12"/>
  <c r="T121" i="12"/>
  <c r="S105" i="12"/>
  <c r="R120" i="12"/>
  <c r="P115" i="12"/>
  <c r="AI133" i="12"/>
  <c r="AB128" i="12"/>
  <c r="Y111" i="12"/>
  <c r="X125" i="12"/>
  <c r="W118" i="12"/>
  <c r="V111" i="12"/>
  <c r="V132" i="12"/>
  <c r="U123" i="12"/>
  <c r="T114" i="12"/>
  <c r="T104" i="12"/>
  <c r="S124" i="12"/>
  <c r="R113" i="12"/>
  <c r="R134" i="12"/>
  <c r="Q121" i="12"/>
  <c r="P108" i="12"/>
  <c r="P129" i="12"/>
  <c r="AP129" i="12"/>
  <c r="AF122" i="12"/>
  <c r="Z117" i="12"/>
  <c r="Y131" i="12"/>
  <c r="X132" i="12"/>
  <c r="W125" i="12"/>
  <c r="V117" i="12"/>
  <c r="U109" i="12"/>
  <c r="U130" i="12"/>
  <c r="T120" i="12"/>
  <c r="S110" i="12"/>
  <c r="S131" i="12"/>
  <c r="R119" i="12"/>
  <c r="Q107" i="12"/>
  <c r="Q128" i="12"/>
  <c r="P114" i="12"/>
  <c r="AO128" i="12"/>
  <c r="AF130" i="12"/>
  <c r="Z121" i="12"/>
  <c r="Y109" i="12"/>
  <c r="X133" i="12"/>
  <c r="W126" i="12"/>
  <c r="V119" i="12"/>
  <c r="U110" i="12"/>
  <c r="U131" i="12"/>
  <c r="T122" i="12"/>
  <c r="S111" i="12"/>
  <c r="S132" i="12"/>
  <c r="R121" i="12"/>
  <c r="Q108" i="12"/>
  <c r="Q129" i="12"/>
  <c r="P116" i="12"/>
  <c r="AS134" i="12"/>
  <c r="X129" i="12"/>
  <c r="U127" i="12"/>
  <c r="R117" i="12"/>
  <c r="P133" i="12"/>
  <c r="X112" i="12"/>
  <c r="U111" i="12"/>
  <c r="S134" i="12"/>
  <c r="P117" i="12"/>
  <c r="AR128" i="12"/>
  <c r="V125" i="12"/>
  <c r="S118" i="12"/>
  <c r="P101" i="12"/>
  <c r="AB120" i="12"/>
  <c r="V109" i="12"/>
  <c r="T134" i="12"/>
  <c r="Q120" i="12"/>
  <c r="Q102" i="12"/>
  <c r="P131" i="12"/>
  <c r="AQ129" i="12"/>
  <c r="AG132" i="12"/>
  <c r="Z113" i="12"/>
  <c r="Y127" i="12"/>
  <c r="X130" i="12"/>
  <c r="W124" i="12"/>
  <c r="V116" i="12"/>
  <c r="U107" i="12"/>
  <c r="U129" i="12"/>
  <c r="T119" i="12"/>
  <c r="S108" i="12"/>
  <c r="S130" i="12"/>
  <c r="R118" i="12"/>
  <c r="Q105" i="12"/>
  <c r="Q127" i="12"/>
  <c r="P113" i="12"/>
  <c r="P134" i="12"/>
  <c r="AM131" i="12"/>
  <c r="AC114" i="12"/>
  <c r="Z133" i="12"/>
  <c r="X116" i="12"/>
  <c r="W109" i="12"/>
  <c r="W130" i="12"/>
  <c r="V123" i="12"/>
  <c r="U114" i="12"/>
  <c r="U105" i="12"/>
  <c r="T126" i="12"/>
  <c r="S115" i="12"/>
  <c r="R103" i="12"/>
  <c r="R125" i="12"/>
  <c r="Q112" i="12"/>
  <c r="Q133" i="12"/>
  <c r="P120" i="12"/>
  <c r="AL127" i="12"/>
  <c r="AC122" i="12"/>
  <c r="AV132" i="12"/>
  <c r="X117" i="12"/>
  <c r="W110" i="12"/>
  <c r="W132" i="12"/>
  <c r="V124" i="12"/>
  <c r="U115" i="12"/>
  <c r="T106" i="12"/>
  <c r="T127" i="12"/>
  <c r="S116" i="12"/>
  <c r="R105" i="12"/>
  <c r="R126" i="12"/>
  <c r="Q113" i="12"/>
  <c r="Q101" i="12"/>
  <c r="P121" i="12"/>
  <c r="AG124" i="12"/>
  <c r="W122" i="12"/>
  <c r="T118" i="12"/>
  <c r="Q104" i="12"/>
  <c r="AN126" i="12"/>
  <c r="X134" i="12"/>
  <c r="U133" i="12"/>
  <c r="R122" i="12"/>
  <c r="X118" i="12"/>
  <c r="U117" i="12"/>
  <c r="R106" i="12"/>
  <c r="P122" i="12"/>
  <c r="AB112" i="12"/>
  <c r="V131" i="12"/>
  <c r="S123" i="12"/>
  <c r="P106" i="12"/>
  <c r="S121" i="12"/>
  <c r="Q118" i="12"/>
  <c r="AN134" i="12"/>
  <c r="AE127" i="12"/>
  <c r="Z129" i="12"/>
  <c r="X114" i="12"/>
  <c r="W108" i="12"/>
  <c r="W129" i="12"/>
  <c r="V121" i="12"/>
  <c r="U113" i="12"/>
  <c r="U134" i="12"/>
  <c r="T124" i="12"/>
  <c r="S114" i="12"/>
  <c r="S103" i="12"/>
  <c r="R123" i="12"/>
  <c r="Q111" i="12"/>
  <c r="Q132" i="12"/>
  <c r="P118" i="12"/>
  <c r="AJ124" i="12"/>
  <c r="AD126" i="12"/>
  <c r="AJ120" i="12"/>
  <c r="X121" i="12"/>
  <c r="W114" i="12"/>
  <c r="V107" i="12"/>
  <c r="V128" i="12"/>
  <c r="U119" i="12"/>
  <c r="T110" i="12"/>
  <c r="T131" i="12"/>
  <c r="S120" i="12"/>
  <c r="R109" i="12"/>
  <c r="R130" i="12"/>
  <c r="Q117" i="12"/>
  <c r="P104" i="12"/>
  <c r="P125" i="12"/>
  <c r="AJ132" i="12"/>
  <c r="AD134" i="12"/>
  <c r="AF116" i="12"/>
  <c r="X122" i="12"/>
  <c r="W116" i="12"/>
  <c r="V108" i="12"/>
  <c r="V129" i="12"/>
  <c r="U121" i="12"/>
  <c r="T111" i="12"/>
  <c r="T132" i="12"/>
  <c r="S122" i="12"/>
  <c r="R110" i="12"/>
  <c r="R131" i="12"/>
  <c r="Q119" i="12"/>
  <c r="P105" i="12"/>
  <c r="P126" i="12"/>
  <c r="AA129" i="12"/>
  <c r="V115" i="12"/>
  <c r="S107" i="12"/>
  <c r="Q125" i="12"/>
  <c r="AE119" i="12"/>
  <c r="W128" i="12"/>
  <c r="T123" i="12"/>
  <c r="Q109" i="12"/>
  <c r="AK122" i="12"/>
  <c r="W112" i="12"/>
  <c r="T107" i="12"/>
  <c r="R127" i="12"/>
  <c r="R104" i="12"/>
  <c r="Q134" i="12"/>
  <c r="AK130" i="12"/>
  <c r="AD118" i="12"/>
  <c r="AN124" i="12"/>
  <c r="X120" i="12"/>
  <c r="W113" i="12"/>
  <c r="W134" i="12"/>
  <c r="V127" i="12"/>
  <c r="U118" i="12"/>
  <c r="T108" i="12"/>
  <c r="T130" i="12"/>
  <c r="S119" i="12"/>
  <c r="R107" i="12"/>
  <c r="R129" i="12"/>
  <c r="Q116" i="12"/>
  <c r="P102" i="12"/>
  <c r="P124" i="12"/>
  <c r="AH125" i="12"/>
  <c r="AA113" i="12"/>
  <c r="Y115" i="12"/>
  <c r="X126" i="12"/>
  <c r="W120" i="12"/>
  <c r="V112" i="12"/>
  <c r="V133" i="12"/>
  <c r="U125" i="12"/>
  <c r="T115" i="12"/>
  <c r="S104" i="12"/>
  <c r="S126" i="12"/>
  <c r="R114" i="12"/>
  <c r="R102" i="12"/>
  <c r="Q123" i="12"/>
  <c r="P109" i="12"/>
  <c r="P130" i="12"/>
  <c r="AT131" i="12"/>
  <c r="AH133" i="12"/>
  <c r="AA121" i="12"/>
  <c r="Y119" i="12"/>
  <c r="X128" i="12"/>
  <c r="W121" i="12"/>
  <c r="V113" i="12"/>
  <c r="V106" i="12"/>
  <c r="U126" i="12"/>
  <c r="T116" i="12"/>
  <c r="S106" i="12"/>
  <c r="S127" i="12"/>
  <c r="R115" i="12"/>
  <c r="Q103" i="12"/>
  <c r="Q124" i="12"/>
  <c r="P110" i="12"/>
  <c r="P132" i="12"/>
  <c r="Y123" i="12"/>
  <c r="U106" i="12"/>
  <c r="S128" i="12"/>
  <c r="P112" i="12"/>
  <c r="Z125" i="12"/>
  <c r="V120" i="12"/>
  <c r="S112" i="12"/>
  <c r="Q131" i="12"/>
  <c r="AC130" i="12"/>
  <c r="W133" i="12"/>
  <c r="T128" i="12"/>
  <c r="Q115" i="12"/>
  <c r="X124" i="12"/>
  <c r="R111" i="12"/>
  <c r="W117" i="12"/>
  <c r="R133" i="12"/>
  <c r="U122" i="12"/>
  <c r="P128" i="12"/>
  <c r="AI125" i="12"/>
  <c r="T112" i="12"/>
  <c r="P99" i="12"/>
  <c r="P91" i="12"/>
  <c r="P88" i="12"/>
  <c r="B88" i="12" s="1"/>
  <c r="Q70" i="12" s="1"/>
  <c r="R38" i="7" s="1"/>
  <c r="R40" i="7" s="1"/>
  <c r="P94" i="12"/>
  <c r="P93" i="12"/>
  <c r="P96" i="12"/>
  <c r="P92" i="12"/>
  <c r="P89" i="12"/>
  <c r="P97" i="12"/>
  <c r="Q22" i="12"/>
  <c r="R22" i="12" s="1"/>
  <c r="S22" i="12" s="1"/>
  <c r="T22" i="12" s="1"/>
  <c r="U22" i="12" s="1"/>
  <c r="V22" i="12" s="1"/>
  <c r="W22" i="12" s="1"/>
  <c r="X22" i="12" s="1"/>
  <c r="Y22" i="12" s="1"/>
  <c r="Z22" i="12" s="1"/>
  <c r="AA22" i="12" s="1"/>
  <c r="AB22" i="12" s="1"/>
  <c r="AC22" i="12" s="1"/>
  <c r="AD22" i="12" s="1"/>
  <c r="AE22" i="12" s="1"/>
  <c r="AF22" i="12" s="1"/>
  <c r="AG22" i="12" s="1"/>
  <c r="AH22" i="12" s="1"/>
  <c r="AI22" i="12" s="1"/>
  <c r="AJ22" i="12" s="1"/>
  <c r="AK22" i="12" s="1"/>
  <c r="AL22" i="12" s="1"/>
  <c r="AM22" i="12" s="1"/>
  <c r="AN22" i="12" s="1"/>
  <c r="AO22" i="12" s="1"/>
  <c r="AP22" i="12" s="1"/>
  <c r="AQ22" i="12" s="1"/>
  <c r="AR22" i="12" s="1"/>
  <c r="AS22" i="12" s="1"/>
  <c r="AT22" i="12" s="1"/>
  <c r="AU22" i="12" s="1"/>
  <c r="AV22" i="12" s="1"/>
  <c r="AW22" i="12" s="1"/>
  <c r="AX22" i="12" s="1"/>
  <c r="AY22" i="12" s="1"/>
  <c r="AZ22" i="12" s="1"/>
  <c r="BA22" i="12" s="1"/>
  <c r="BB22" i="12" s="1"/>
  <c r="BC22" i="12" s="1"/>
  <c r="P95" i="12"/>
  <c r="P90" i="12"/>
  <c r="P98" i="12"/>
  <c r="R10" i="12"/>
  <c r="BF17" i="12"/>
  <c r="Q97" i="12"/>
  <c r="Q90" i="12"/>
  <c r="Q89" i="12"/>
  <c r="Q96" i="12"/>
  <c r="Q98" i="12"/>
  <c r="Q99" i="12"/>
  <c r="Q91" i="12"/>
  <c r="Q100" i="12"/>
  <c r="Q92" i="12"/>
  <c r="R23" i="12"/>
  <c r="S23" i="12" s="1"/>
  <c r="T23" i="12" s="1"/>
  <c r="U23" i="12" s="1"/>
  <c r="V23" i="12" s="1"/>
  <c r="W23" i="12" s="1"/>
  <c r="X23" i="12" s="1"/>
  <c r="Y23" i="12" s="1"/>
  <c r="Z23" i="12" s="1"/>
  <c r="AA23" i="12" s="1"/>
  <c r="AB23" i="12" s="1"/>
  <c r="AC23" i="12" s="1"/>
  <c r="AD23" i="12" s="1"/>
  <c r="AE23" i="12" s="1"/>
  <c r="AF23" i="12" s="1"/>
  <c r="AG23" i="12" s="1"/>
  <c r="AH23" i="12" s="1"/>
  <c r="AI23" i="12" s="1"/>
  <c r="AJ23" i="12" s="1"/>
  <c r="AK23" i="12" s="1"/>
  <c r="AL23" i="12" s="1"/>
  <c r="AM23" i="12" s="1"/>
  <c r="AN23" i="12" s="1"/>
  <c r="AO23" i="12" s="1"/>
  <c r="AP23" i="12" s="1"/>
  <c r="AQ23" i="12" s="1"/>
  <c r="AR23" i="12" s="1"/>
  <c r="AS23" i="12" s="1"/>
  <c r="AT23" i="12" s="1"/>
  <c r="AU23" i="12" s="1"/>
  <c r="AV23" i="12" s="1"/>
  <c r="AW23" i="12" s="1"/>
  <c r="AX23" i="12" s="1"/>
  <c r="AY23" i="12" s="1"/>
  <c r="AZ23" i="12" s="1"/>
  <c r="BA23" i="12" s="1"/>
  <c r="BB23" i="12" s="1"/>
  <c r="BC23" i="12" s="1"/>
  <c r="BD23" i="12" s="1"/>
  <c r="BE23" i="12" s="1"/>
  <c r="BF23" i="12" s="1"/>
  <c r="BG23" i="12" s="1"/>
  <c r="BH23" i="12" s="1"/>
  <c r="BI23" i="12" s="1"/>
  <c r="BJ23" i="12" s="1"/>
  <c r="Q94" i="12"/>
  <c r="Q95" i="12"/>
  <c r="Q93" i="12"/>
  <c r="N45" i="7"/>
  <c r="S28" i="7"/>
  <c r="R8" i="12" s="1"/>
  <c r="L78" i="7"/>
  <c r="T69" i="7"/>
  <c r="T28" i="7"/>
  <c r="S8" i="12" s="1"/>
  <c r="N77" i="7" l="1"/>
  <c r="B89" i="12"/>
  <c r="R70" i="12" s="1"/>
  <c r="S38" i="7" s="1"/>
  <c r="S40" i="7" s="1"/>
  <c r="S29" i="7"/>
  <c r="T29" i="7" s="1"/>
  <c r="BD22" i="12"/>
  <c r="Q69" i="12"/>
  <c r="Q71" i="12" s="1"/>
  <c r="BG17" i="12"/>
  <c r="S102" i="12"/>
  <c r="S93" i="12"/>
  <c r="S100" i="12"/>
  <c r="S95" i="12"/>
  <c r="S98" i="12"/>
  <c r="S91" i="12"/>
  <c r="S99" i="12"/>
  <c r="S94" i="12"/>
  <c r="S97" i="12"/>
  <c r="S101" i="12"/>
  <c r="S96" i="12"/>
  <c r="T25" i="12"/>
  <c r="U25" i="12" s="1"/>
  <c r="V25" i="12" s="1"/>
  <c r="W25" i="12" s="1"/>
  <c r="X25" i="12" s="1"/>
  <c r="Y25" i="12" s="1"/>
  <c r="Z25" i="12" s="1"/>
  <c r="AA25" i="12" s="1"/>
  <c r="AB25" i="12" s="1"/>
  <c r="AC25" i="12" s="1"/>
  <c r="AD25" i="12" s="1"/>
  <c r="AE25" i="12" s="1"/>
  <c r="AF25" i="12" s="1"/>
  <c r="AG25" i="12" s="1"/>
  <c r="AH25" i="12" s="1"/>
  <c r="AI25" i="12" s="1"/>
  <c r="AJ25" i="12" s="1"/>
  <c r="AK25" i="12" s="1"/>
  <c r="AL25" i="12" s="1"/>
  <c r="AM25" i="12" s="1"/>
  <c r="AN25" i="12" s="1"/>
  <c r="AO25" i="12" s="1"/>
  <c r="AP25" i="12" s="1"/>
  <c r="AQ25" i="12" s="1"/>
  <c r="AR25" i="12" s="1"/>
  <c r="AS25" i="12" s="1"/>
  <c r="AT25" i="12" s="1"/>
  <c r="AU25" i="12" s="1"/>
  <c r="AV25" i="12" s="1"/>
  <c r="AW25" i="12" s="1"/>
  <c r="AX25" i="12" s="1"/>
  <c r="AY25" i="12" s="1"/>
  <c r="AZ25" i="12" s="1"/>
  <c r="BA25" i="12" s="1"/>
  <c r="BB25" i="12" s="1"/>
  <c r="BC25" i="12" s="1"/>
  <c r="BD25" i="12" s="1"/>
  <c r="BE25" i="12" s="1"/>
  <c r="BF25" i="12" s="1"/>
  <c r="BG25" i="12" s="1"/>
  <c r="BH25" i="12" s="1"/>
  <c r="BI25" i="12" s="1"/>
  <c r="BJ25" i="12" s="1"/>
  <c r="S92" i="12"/>
  <c r="R98" i="12"/>
  <c r="R90" i="12"/>
  <c r="B90" i="12" s="1"/>
  <c r="S70" i="12" s="1"/>
  <c r="T38" i="7" s="1"/>
  <c r="T40" i="7" s="1"/>
  <c r="R92" i="12"/>
  <c r="R97" i="12"/>
  <c r="R100" i="12"/>
  <c r="R96" i="12"/>
  <c r="R91" i="12"/>
  <c r="R94" i="12"/>
  <c r="R101" i="12"/>
  <c r="R93" i="12"/>
  <c r="R95" i="12"/>
  <c r="R99" i="12"/>
  <c r="S24" i="12"/>
  <c r="T24" i="12" s="1"/>
  <c r="U24" i="12" s="1"/>
  <c r="V24" i="12" s="1"/>
  <c r="W24" i="12" s="1"/>
  <c r="X24" i="12" s="1"/>
  <c r="Y24" i="12" s="1"/>
  <c r="Z24" i="12" s="1"/>
  <c r="AA24" i="12" s="1"/>
  <c r="AB24" i="12" s="1"/>
  <c r="AC24" i="12" s="1"/>
  <c r="AD24" i="12" s="1"/>
  <c r="AE24" i="12" s="1"/>
  <c r="AF24" i="12" s="1"/>
  <c r="AG24" i="12" s="1"/>
  <c r="AH24" i="12" s="1"/>
  <c r="AI24" i="12" s="1"/>
  <c r="AJ24" i="12" s="1"/>
  <c r="AK24" i="12" s="1"/>
  <c r="AL24" i="12" s="1"/>
  <c r="AM24" i="12" s="1"/>
  <c r="AN24" i="12" s="1"/>
  <c r="AO24" i="12" s="1"/>
  <c r="AP24" i="12" s="1"/>
  <c r="AQ24" i="12" s="1"/>
  <c r="AR24" i="12" s="1"/>
  <c r="AS24" i="12" s="1"/>
  <c r="AT24" i="12" s="1"/>
  <c r="AU24" i="12" s="1"/>
  <c r="AV24" i="12" s="1"/>
  <c r="AW24" i="12" s="1"/>
  <c r="AX24" i="12" s="1"/>
  <c r="AY24" i="12" s="1"/>
  <c r="AZ24" i="12" s="1"/>
  <c r="BA24" i="12" s="1"/>
  <c r="BB24" i="12" s="1"/>
  <c r="BC24" i="12" s="1"/>
  <c r="BD24" i="12" s="1"/>
  <c r="BE24" i="12" s="1"/>
  <c r="BF24" i="12" s="1"/>
  <c r="BG24" i="12" s="1"/>
  <c r="BH24" i="12" s="1"/>
  <c r="BI24" i="12" s="1"/>
  <c r="BJ24" i="12" s="1"/>
  <c r="S10" i="12"/>
  <c r="R69" i="12"/>
  <c r="O45" i="7"/>
  <c r="P41" i="7"/>
  <c r="P44" i="7" s="1"/>
  <c r="M78" i="7"/>
  <c r="U69" i="7"/>
  <c r="U28" i="7"/>
  <c r="T8" i="12" s="1"/>
  <c r="R71" i="12" l="1"/>
  <c r="Q72" i="12"/>
  <c r="R34" i="7" s="1"/>
  <c r="R71" i="7" s="1"/>
  <c r="R74" i="7" s="1"/>
  <c r="U29" i="7"/>
  <c r="T101" i="12"/>
  <c r="T94" i="12"/>
  <c r="T102" i="12"/>
  <c r="T96" i="12"/>
  <c r="T100" i="12"/>
  <c r="T95" i="12"/>
  <c r="T99" i="12"/>
  <c r="T93" i="12"/>
  <c r="T103" i="12"/>
  <c r="T98" i="12"/>
  <c r="T92" i="12"/>
  <c r="B92" i="12" s="1"/>
  <c r="U70" i="12" s="1"/>
  <c r="V38" i="7" s="1"/>
  <c r="V40" i="7" s="1"/>
  <c r="T97" i="12"/>
  <c r="U26" i="12"/>
  <c r="V26" i="12" s="1"/>
  <c r="W26" i="12" s="1"/>
  <c r="X26" i="12" s="1"/>
  <c r="Y26" i="12" s="1"/>
  <c r="Z26" i="12" s="1"/>
  <c r="AA26" i="12" s="1"/>
  <c r="AB26" i="12" s="1"/>
  <c r="AC26" i="12" s="1"/>
  <c r="AD26" i="12" s="1"/>
  <c r="AE26" i="12" s="1"/>
  <c r="AF26" i="12" s="1"/>
  <c r="AG26" i="12" s="1"/>
  <c r="AH26" i="12" s="1"/>
  <c r="AI26" i="12" s="1"/>
  <c r="AJ26" i="12" s="1"/>
  <c r="AK26" i="12" s="1"/>
  <c r="AL26" i="12" s="1"/>
  <c r="AM26" i="12" s="1"/>
  <c r="AN26" i="12" s="1"/>
  <c r="AO26" i="12" s="1"/>
  <c r="AP26" i="12" s="1"/>
  <c r="AQ26" i="12" s="1"/>
  <c r="AR26" i="12" s="1"/>
  <c r="AS26" i="12" s="1"/>
  <c r="AT26" i="12" s="1"/>
  <c r="AU26" i="12" s="1"/>
  <c r="AV26" i="12" s="1"/>
  <c r="AW26" i="12" s="1"/>
  <c r="AX26" i="12" s="1"/>
  <c r="AY26" i="12" s="1"/>
  <c r="AZ26" i="12" s="1"/>
  <c r="BA26" i="12" s="1"/>
  <c r="BB26" i="12" s="1"/>
  <c r="BC26" i="12" s="1"/>
  <c r="BD26" i="12" s="1"/>
  <c r="BE26" i="12" s="1"/>
  <c r="BF26" i="12" s="1"/>
  <c r="BG26" i="12" s="1"/>
  <c r="BH26" i="12" s="1"/>
  <c r="BI26" i="12" s="1"/>
  <c r="BJ26" i="12" s="1"/>
  <c r="T10" i="12"/>
  <c r="S69" i="12"/>
  <c r="S71" i="12" s="1"/>
  <c r="B91" i="12"/>
  <c r="T70" i="12" s="1"/>
  <c r="U38" i="7" s="1"/>
  <c r="U40" i="7" s="1"/>
  <c r="BE22" i="12"/>
  <c r="O77" i="7"/>
  <c r="Q41" i="7"/>
  <c r="Q44" i="7" s="1"/>
  <c r="R41" i="7"/>
  <c r="R44" i="7" s="1"/>
  <c r="N78" i="7"/>
  <c r="V28" i="7"/>
  <c r="U8" i="12" s="1"/>
  <c r="V69" i="7"/>
  <c r="R72" i="12" l="1"/>
  <c r="S34" i="7" s="1"/>
  <c r="S71" i="7" s="1"/>
  <c r="S74" i="7" s="1"/>
  <c r="V29" i="7"/>
  <c r="U104" i="12"/>
  <c r="U98" i="12"/>
  <c r="U103" i="12"/>
  <c r="U100" i="12"/>
  <c r="U99" i="12"/>
  <c r="V27" i="12"/>
  <c r="W27" i="12" s="1"/>
  <c r="X27" i="12" s="1"/>
  <c r="Y27" i="12" s="1"/>
  <c r="Z27" i="12" s="1"/>
  <c r="AA27" i="12" s="1"/>
  <c r="AB27" i="12" s="1"/>
  <c r="AC27" i="12" s="1"/>
  <c r="AD27" i="12" s="1"/>
  <c r="AE27" i="12" s="1"/>
  <c r="AF27" i="12" s="1"/>
  <c r="AG27" i="12" s="1"/>
  <c r="AH27" i="12" s="1"/>
  <c r="AI27" i="12" s="1"/>
  <c r="AJ27" i="12" s="1"/>
  <c r="AK27" i="12" s="1"/>
  <c r="AL27" i="12" s="1"/>
  <c r="AM27" i="12" s="1"/>
  <c r="AN27" i="12" s="1"/>
  <c r="AO27" i="12" s="1"/>
  <c r="AP27" i="12" s="1"/>
  <c r="AQ27" i="12" s="1"/>
  <c r="AR27" i="12" s="1"/>
  <c r="AS27" i="12" s="1"/>
  <c r="AT27" i="12" s="1"/>
  <c r="AU27" i="12" s="1"/>
  <c r="AV27" i="12" s="1"/>
  <c r="AW27" i="12" s="1"/>
  <c r="AX27" i="12" s="1"/>
  <c r="AY27" i="12" s="1"/>
  <c r="AZ27" i="12" s="1"/>
  <c r="BA27" i="12" s="1"/>
  <c r="BB27" i="12" s="1"/>
  <c r="BC27" i="12" s="1"/>
  <c r="BD27" i="12" s="1"/>
  <c r="BE27" i="12" s="1"/>
  <c r="BF27" i="12" s="1"/>
  <c r="BG27" i="12" s="1"/>
  <c r="BH27" i="12" s="1"/>
  <c r="BI27" i="12" s="1"/>
  <c r="BJ27" i="12" s="1"/>
  <c r="U95" i="12"/>
  <c r="U97" i="12"/>
  <c r="U96" i="12"/>
  <c r="U102" i="12"/>
  <c r="U94" i="12"/>
  <c r="U93" i="12"/>
  <c r="B93" i="12" s="1"/>
  <c r="V70" i="12" s="1"/>
  <c r="W38" i="7" s="1"/>
  <c r="W40" i="7" s="1"/>
  <c r="U101" i="12"/>
  <c r="BF22" i="12"/>
  <c r="U10" i="12"/>
  <c r="T69" i="12"/>
  <c r="T71" i="12" s="1"/>
  <c r="P77" i="7"/>
  <c r="S41" i="7"/>
  <c r="S44" i="7" s="1"/>
  <c r="P45" i="7"/>
  <c r="O78" i="7"/>
  <c r="W28" i="7"/>
  <c r="V8" i="12" s="1"/>
  <c r="W69" i="7"/>
  <c r="S72" i="12" l="1"/>
  <c r="T34" i="7" s="1"/>
  <c r="T71" i="7" s="1"/>
  <c r="T74" i="7" s="1"/>
  <c r="W29" i="7"/>
  <c r="V97" i="12"/>
  <c r="V105" i="12"/>
  <c r="V103" i="12"/>
  <c r="V100" i="12"/>
  <c r="V98" i="12"/>
  <c r="V95" i="12"/>
  <c r="V104" i="12"/>
  <c r="V101" i="12"/>
  <c r="V99" i="12"/>
  <c r="W28" i="12"/>
  <c r="X28" i="12" s="1"/>
  <c r="Y28" i="12" s="1"/>
  <c r="Z28" i="12" s="1"/>
  <c r="AA28" i="12" s="1"/>
  <c r="AB28" i="12" s="1"/>
  <c r="AC28" i="12" s="1"/>
  <c r="AD28" i="12" s="1"/>
  <c r="AE28" i="12" s="1"/>
  <c r="AF28" i="12" s="1"/>
  <c r="AG28" i="12" s="1"/>
  <c r="AH28" i="12" s="1"/>
  <c r="AI28" i="12" s="1"/>
  <c r="AJ28" i="12" s="1"/>
  <c r="AK28" i="12" s="1"/>
  <c r="AL28" i="12" s="1"/>
  <c r="AM28" i="12" s="1"/>
  <c r="AN28" i="12" s="1"/>
  <c r="AO28" i="12" s="1"/>
  <c r="AP28" i="12" s="1"/>
  <c r="AQ28" i="12" s="1"/>
  <c r="AR28" i="12" s="1"/>
  <c r="AS28" i="12" s="1"/>
  <c r="AT28" i="12" s="1"/>
  <c r="AU28" i="12" s="1"/>
  <c r="AV28" i="12" s="1"/>
  <c r="AW28" i="12" s="1"/>
  <c r="AX28" i="12" s="1"/>
  <c r="AY28" i="12" s="1"/>
  <c r="AZ28" i="12" s="1"/>
  <c r="BA28" i="12" s="1"/>
  <c r="BB28" i="12" s="1"/>
  <c r="BC28" i="12" s="1"/>
  <c r="BD28" i="12" s="1"/>
  <c r="BE28" i="12" s="1"/>
  <c r="BF28" i="12" s="1"/>
  <c r="BG28" i="12" s="1"/>
  <c r="BH28" i="12" s="1"/>
  <c r="BI28" i="12" s="1"/>
  <c r="BJ28" i="12" s="1"/>
  <c r="V102" i="12"/>
  <c r="V94" i="12"/>
  <c r="B94" i="12" s="1"/>
  <c r="W70" i="12" s="1"/>
  <c r="X38" i="7" s="1"/>
  <c r="X40" i="7" s="1"/>
  <c r="V96" i="12"/>
  <c r="BG22" i="12"/>
  <c r="V10" i="12"/>
  <c r="U69" i="12"/>
  <c r="U71" i="12" s="1"/>
  <c r="Q45" i="7"/>
  <c r="R45" i="7"/>
  <c r="R77" i="7"/>
  <c r="P78" i="7"/>
  <c r="Q77" i="7"/>
  <c r="X28" i="7"/>
  <c r="W8" i="12" s="1"/>
  <c r="X69" i="7"/>
  <c r="T72" i="12" l="1"/>
  <c r="U34" i="7" s="1"/>
  <c r="U71" i="7" s="1"/>
  <c r="U74" i="7" s="1"/>
  <c r="X29" i="7"/>
  <c r="W103" i="12"/>
  <c r="W100" i="12"/>
  <c r="W102" i="12"/>
  <c r="W101" i="12"/>
  <c r="W104" i="12"/>
  <c r="W106" i="12"/>
  <c r="W105" i="12"/>
  <c r="W96" i="12"/>
  <c r="W99" i="12"/>
  <c r="X29" i="12"/>
  <c r="Y29" i="12" s="1"/>
  <c r="Z29" i="12" s="1"/>
  <c r="AA29" i="12" s="1"/>
  <c r="AB29" i="12" s="1"/>
  <c r="AC29" i="12" s="1"/>
  <c r="AD29" i="12" s="1"/>
  <c r="AE29" i="12" s="1"/>
  <c r="AF29" i="12" s="1"/>
  <c r="AG29" i="12" s="1"/>
  <c r="AH29" i="12" s="1"/>
  <c r="AI29" i="12" s="1"/>
  <c r="AJ29" i="12" s="1"/>
  <c r="AK29" i="12" s="1"/>
  <c r="AL29" i="12" s="1"/>
  <c r="AM29" i="12" s="1"/>
  <c r="AN29" i="12" s="1"/>
  <c r="AO29" i="12" s="1"/>
  <c r="AP29" i="12" s="1"/>
  <c r="AQ29" i="12" s="1"/>
  <c r="AR29" i="12" s="1"/>
  <c r="AS29" i="12" s="1"/>
  <c r="AT29" i="12" s="1"/>
  <c r="AU29" i="12" s="1"/>
  <c r="AV29" i="12" s="1"/>
  <c r="AW29" i="12" s="1"/>
  <c r="AX29" i="12" s="1"/>
  <c r="AY29" i="12" s="1"/>
  <c r="AZ29" i="12" s="1"/>
  <c r="BA29" i="12" s="1"/>
  <c r="BB29" i="12" s="1"/>
  <c r="BC29" i="12" s="1"/>
  <c r="BD29" i="12" s="1"/>
  <c r="BE29" i="12" s="1"/>
  <c r="BF29" i="12" s="1"/>
  <c r="W98" i="12"/>
  <c r="W95" i="12"/>
  <c r="B95" i="12" s="1"/>
  <c r="X70" i="12" s="1"/>
  <c r="Y38" i="7" s="1"/>
  <c r="Y40" i="7" s="1"/>
  <c r="W97" i="12"/>
  <c r="BH22" i="12"/>
  <c r="W10" i="12"/>
  <c r="V69" i="12"/>
  <c r="V71" i="12" s="1"/>
  <c r="S77" i="7"/>
  <c r="S45" i="7"/>
  <c r="T41" i="7"/>
  <c r="T44" i="7" s="1"/>
  <c r="Q78" i="7"/>
  <c r="Y28" i="7"/>
  <c r="X8" i="12" s="1"/>
  <c r="Y69" i="7"/>
  <c r="U72" i="12" l="1"/>
  <c r="V34" i="7" s="1"/>
  <c r="V71" i="7" s="1"/>
  <c r="V74" i="7" s="1"/>
  <c r="Y29" i="7"/>
  <c r="BG29" i="12"/>
  <c r="X10" i="12"/>
  <c r="W69" i="12"/>
  <c r="W71" i="12" s="1"/>
  <c r="BI22" i="12"/>
  <c r="X102" i="12"/>
  <c r="X101" i="12"/>
  <c r="X96" i="12"/>
  <c r="B96" i="12" s="1"/>
  <c r="Y70" i="12" s="1"/>
  <c r="Z38" i="7" s="1"/>
  <c r="Z40" i="7" s="1"/>
  <c r="X107" i="12"/>
  <c r="X104" i="12"/>
  <c r="X99" i="12"/>
  <c r="X106" i="12"/>
  <c r="X105" i="12"/>
  <c r="X97" i="12"/>
  <c r="X103" i="12"/>
  <c r="X100" i="12"/>
  <c r="X98" i="12"/>
  <c r="Y30" i="12"/>
  <c r="Z30" i="12" s="1"/>
  <c r="AA30" i="12" s="1"/>
  <c r="AB30" i="12" s="1"/>
  <c r="AC30" i="12" s="1"/>
  <c r="AD30" i="12" s="1"/>
  <c r="AE30" i="12" s="1"/>
  <c r="AF30" i="12" s="1"/>
  <c r="AG30" i="12" s="1"/>
  <c r="AH30" i="12" s="1"/>
  <c r="AI30" i="12" s="1"/>
  <c r="AJ30" i="12" s="1"/>
  <c r="AK30" i="12" s="1"/>
  <c r="AL30" i="12" s="1"/>
  <c r="AM30" i="12" s="1"/>
  <c r="AN30" i="12" s="1"/>
  <c r="AO30" i="12" s="1"/>
  <c r="AP30" i="12" s="1"/>
  <c r="AQ30" i="12" s="1"/>
  <c r="AR30" i="12" s="1"/>
  <c r="AS30" i="12" s="1"/>
  <c r="AT30" i="12" s="1"/>
  <c r="AU30" i="12" s="1"/>
  <c r="AV30" i="12" s="1"/>
  <c r="AW30" i="12" s="1"/>
  <c r="AX30" i="12" s="1"/>
  <c r="AY30" i="12" s="1"/>
  <c r="AZ30" i="12" s="1"/>
  <c r="BA30" i="12" s="1"/>
  <c r="BB30" i="12" s="1"/>
  <c r="BC30" i="12" s="1"/>
  <c r="BD30" i="12" s="1"/>
  <c r="BE30" i="12" s="1"/>
  <c r="BF30" i="12" s="1"/>
  <c r="BG30" i="12" s="1"/>
  <c r="BH30" i="12" s="1"/>
  <c r="BI30" i="12" s="1"/>
  <c r="BJ30" i="12" s="1"/>
  <c r="U41" i="7"/>
  <c r="U44" i="7" s="1"/>
  <c r="R78" i="7"/>
  <c r="Z69" i="7"/>
  <c r="Z28" i="7"/>
  <c r="Y8" i="12" s="1"/>
  <c r="V72" i="12" l="1"/>
  <c r="W34" i="7" s="1"/>
  <c r="W71" i="7" s="1"/>
  <c r="W74" i="7" s="1"/>
  <c r="Z29" i="7"/>
  <c r="Y10" i="12"/>
  <c r="X69" i="12"/>
  <c r="X71" i="12" s="1"/>
  <c r="Y99" i="12"/>
  <c r="Y107" i="12"/>
  <c r="Y104" i="12"/>
  <c r="Y98" i="12"/>
  <c r="Y106" i="12"/>
  <c r="Y105" i="12"/>
  <c r="Y97" i="12"/>
  <c r="B97" i="12" s="1"/>
  <c r="Z70" i="12" s="1"/>
  <c r="AA38" i="7" s="1"/>
  <c r="AA40" i="7" s="1"/>
  <c r="Y101" i="12"/>
  <c r="Y108" i="12"/>
  <c r="Y103" i="12"/>
  <c r="Y102" i="12"/>
  <c r="Z31" i="12"/>
  <c r="AA31" i="12" s="1"/>
  <c r="AB31" i="12" s="1"/>
  <c r="AC31" i="12" s="1"/>
  <c r="AD31" i="12" s="1"/>
  <c r="AE31" i="12" s="1"/>
  <c r="AF31" i="12" s="1"/>
  <c r="AG31" i="12" s="1"/>
  <c r="AH31" i="12" s="1"/>
  <c r="AI31" i="12" s="1"/>
  <c r="AJ31" i="12" s="1"/>
  <c r="AK31" i="12" s="1"/>
  <c r="AL31" i="12" s="1"/>
  <c r="AM31" i="12" s="1"/>
  <c r="AN31" i="12" s="1"/>
  <c r="AO31" i="12" s="1"/>
  <c r="AP31" i="12" s="1"/>
  <c r="AQ31" i="12" s="1"/>
  <c r="AR31" i="12" s="1"/>
  <c r="AS31" i="12" s="1"/>
  <c r="AT31" i="12" s="1"/>
  <c r="AU31" i="12" s="1"/>
  <c r="AV31" i="12" s="1"/>
  <c r="AW31" i="12" s="1"/>
  <c r="AX31" i="12" s="1"/>
  <c r="AY31" i="12" s="1"/>
  <c r="AZ31" i="12" s="1"/>
  <c r="BA31" i="12" s="1"/>
  <c r="BB31" i="12" s="1"/>
  <c r="BC31" i="12" s="1"/>
  <c r="BD31" i="12" s="1"/>
  <c r="BE31" i="12" s="1"/>
  <c r="BF31" i="12" s="1"/>
  <c r="BG31" i="12" s="1"/>
  <c r="BH31" i="12" s="1"/>
  <c r="BI31" i="12" s="1"/>
  <c r="BJ31" i="12" s="1"/>
  <c r="Y100" i="12"/>
  <c r="BJ22" i="12"/>
  <c r="BH29" i="12"/>
  <c r="BI29" i="12" s="1"/>
  <c r="BJ29" i="12" s="1"/>
  <c r="T77" i="7"/>
  <c r="V41" i="7"/>
  <c r="V44" i="7" s="1"/>
  <c r="U45" i="7"/>
  <c r="T45" i="7"/>
  <c r="S78" i="7"/>
  <c r="AA28" i="7"/>
  <c r="Z8" i="12" s="1"/>
  <c r="AA69" i="7"/>
  <c r="W72" i="12" l="1"/>
  <c r="X34" i="7" s="1"/>
  <c r="X71" i="7" s="1"/>
  <c r="X74" i="7" s="1"/>
  <c r="AA29" i="7"/>
  <c r="Z103" i="12"/>
  <c r="Z100" i="12"/>
  <c r="Z106" i="12"/>
  <c r="Z109" i="12"/>
  <c r="Z108" i="12"/>
  <c r="Z105" i="12"/>
  <c r="Z101" i="12"/>
  <c r="Z107" i="12"/>
  <c r="Z98" i="12"/>
  <c r="B98" i="12" s="1"/>
  <c r="AA70" i="12" s="1"/>
  <c r="Z99" i="12"/>
  <c r="AA32" i="12"/>
  <c r="AB32" i="12" s="1"/>
  <c r="AC32" i="12" s="1"/>
  <c r="AD32" i="12" s="1"/>
  <c r="AE32" i="12" s="1"/>
  <c r="AF32" i="12" s="1"/>
  <c r="AG32" i="12" s="1"/>
  <c r="AH32" i="12" s="1"/>
  <c r="AI32" i="12" s="1"/>
  <c r="AJ32" i="12" s="1"/>
  <c r="AK32" i="12" s="1"/>
  <c r="AL32" i="12" s="1"/>
  <c r="AM32" i="12" s="1"/>
  <c r="AN32" i="12" s="1"/>
  <c r="AO32" i="12" s="1"/>
  <c r="AP32" i="12" s="1"/>
  <c r="AQ32" i="12" s="1"/>
  <c r="AR32" i="12" s="1"/>
  <c r="AS32" i="12" s="1"/>
  <c r="AT32" i="12" s="1"/>
  <c r="AU32" i="12" s="1"/>
  <c r="AV32" i="12" s="1"/>
  <c r="AW32" i="12" s="1"/>
  <c r="AX32" i="12" s="1"/>
  <c r="AY32" i="12" s="1"/>
  <c r="AZ32" i="12" s="1"/>
  <c r="BA32" i="12" s="1"/>
  <c r="BB32" i="12" s="1"/>
  <c r="BC32" i="12" s="1"/>
  <c r="BD32" i="12" s="1"/>
  <c r="BE32" i="12" s="1"/>
  <c r="BF32" i="12" s="1"/>
  <c r="BG32" i="12" s="1"/>
  <c r="BH32" i="12" s="1"/>
  <c r="BI32" i="12" s="1"/>
  <c r="BJ32" i="12" s="1"/>
  <c r="Z104" i="12"/>
  <c r="Z102" i="12"/>
  <c r="Z10" i="12"/>
  <c r="Y69" i="12"/>
  <c r="Y71" i="12" s="1"/>
  <c r="V45" i="7"/>
  <c r="U77" i="7"/>
  <c r="W41" i="7"/>
  <c r="W44" i="7" s="1"/>
  <c r="T78" i="7"/>
  <c r="AA8" i="12"/>
  <c r="X72" i="12" l="1"/>
  <c r="Y34" i="7" s="1"/>
  <c r="Y71" i="7" s="1"/>
  <c r="Y74" i="7" s="1"/>
  <c r="AA103" i="12"/>
  <c r="AA108" i="12"/>
  <c r="AA100" i="12"/>
  <c r="AA109" i="12"/>
  <c r="AA101" i="12"/>
  <c r="AA110" i="12"/>
  <c r="AA104" i="12"/>
  <c r="AA107" i="12"/>
  <c r="AA105" i="12"/>
  <c r="AA99" i="12"/>
  <c r="B99" i="12" s="1"/>
  <c r="AB70" i="12" s="1"/>
  <c r="AA102" i="12"/>
  <c r="AB33" i="12"/>
  <c r="AC33" i="12" s="1"/>
  <c r="AD33" i="12" s="1"/>
  <c r="AE33" i="12" s="1"/>
  <c r="AF33" i="12" s="1"/>
  <c r="AG33" i="12" s="1"/>
  <c r="AH33" i="12" s="1"/>
  <c r="AI33" i="12" s="1"/>
  <c r="AJ33" i="12" s="1"/>
  <c r="AK33" i="12" s="1"/>
  <c r="AL33" i="12" s="1"/>
  <c r="AM33" i="12" s="1"/>
  <c r="AN33" i="12" s="1"/>
  <c r="AO33" i="12" s="1"/>
  <c r="AP33" i="12" s="1"/>
  <c r="AQ33" i="12" s="1"/>
  <c r="AR33" i="12" s="1"/>
  <c r="AS33" i="12" s="1"/>
  <c r="AT33" i="12" s="1"/>
  <c r="AU33" i="12" s="1"/>
  <c r="AV33" i="12" s="1"/>
  <c r="AW33" i="12" s="1"/>
  <c r="AX33" i="12" s="1"/>
  <c r="AY33" i="12" s="1"/>
  <c r="AZ33" i="12" s="1"/>
  <c r="BA33" i="12" s="1"/>
  <c r="BB33" i="12" s="1"/>
  <c r="BC33" i="12" s="1"/>
  <c r="BD33" i="12" s="1"/>
  <c r="BE33" i="12" s="1"/>
  <c r="BF33" i="12" s="1"/>
  <c r="BG33" i="12" s="1"/>
  <c r="BH33" i="12" s="1"/>
  <c r="BI33" i="12" s="1"/>
  <c r="BJ33" i="12" s="1"/>
  <c r="AA106" i="12"/>
  <c r="AA10" i="12"/>
  <c r="Z69" i="12"/>
  <c r="Z71" i="12" s="1"/>
  <c r="V77" i="7"/>
  <c r="X41" i="7"/>
  <c r="X44" i="7" s="1"/>
  <c r="U78" i="7"/>
  <c r="AB8" i="12"/>
  <c r="Y72" i="12" l="1"/>
  <c r="Z34" i="7" s="1"/>
  <c r="Z71" i="7" s="1"/>
  <c r="Z74" i="7" s="1"/>
  <c r="AB111" i="12"/>
  <c r="AB101" i="12"/>
  <c r="AB107" i="12"/>
  <c r="AB104" i="12"/>
  <c r="AB102" i="12"/>
  <c r="AB106" i="12"/>
  <c r="AB110" i="12"/>
  <c r="AB105" i="12"/>
  <c r="AB109" i="12"/>
  <c r="AC34" i="12"/>
  <c r="AD34" i="12" s="1"/>
  <c r="AE34" i="12" s="1"/>
  <c r="AF34" i="12" s="1"/>
  <c r="AG34" i="12" s="1"/>
  <c r="AH34" i="12" s="1"/>
  <c r="AI34" i="12" s="1"/>
  <c r="AJ34" i="12" s="1"/>
  <c r="AK34" i="12" s="1"/>
  <c r="AL34" i="12" s="1"/>
  <c r="AM34" i="12" s="1"/>
  <c r="AN34" i="12" s="1"/>
  <c r="AO34" i="12" s="1"/>
  <c r="AP34" i="12" s="1"/>
  <c r="AQ34" i="12" s="1"/>
  <c r="AR34" i="12" s="1"/>
  <c r="AS34" i="12" s="1"/>
  <c r="AT34" i="12" s="1"/>
  <c r="AU34" i="12" s="1"/>
  <c r="AV34" i="12" s="1"/>
  <c r="AW34" i="12" s="1"/>
  <c r="AX34" i="12" s="1"/>
  <c r="AY34" i="12" s="1"/>
  <c r="AZ34" i="12" s="1"/>
  <c r="BA34" i="12" s="1"/>
  <c r="BB34" i="12" s="1"/>
  <c r="BC34" i="12" s="1"/>
  <c r="BD34" i="12" s="1"/>
  <c r="BE34" i="12" s="1"/>
  <c r="BF34" i="12" s="1"/>
  <c r="BG34" i="12" s="1"/>
  <c r="BH34" i="12" s="1"/>
  <c r="BI34" i="12" s="1"/>
  <c r="BJ34" i="12" s="1"/>
  <c r="AB100" i="12"/>
  <c r="B100" i="12" s="1"/>
  <c r="AC70" i="12" s="1"/>
  <c r="AB108" i="12"/>
  <c r="AB103" i="12"/>
  <c r="AB10" i="12"/>
  <c r="AA69" i="12"/>
  <c r="AA71" i="12" s="1"/>
  <c r="W45" i="7"/>
  <c r="W77" i="7"/>
  <c r="Y41" i="7"/>
  <c r="Y44" i="7" s="1"/>
  <c r="V78" i="7"/>
  <c r="AC8" i="12"/>
  <c r="Z72" i="12" l="1"/>
  <c r="AA34" i="7" s="1"/>
  <c r="AA71" i="7" s="1"/>
  <c r="AA74" i="7" s="1"/>
  <c r="AC109" i="12"/>
  <c r="AC110" i="12"/>
  <c r="AC112" i="12"/>
  <c r="AC104" i="12"/>
  <c r="AC106" i="12"/>
  <c r="AC105" i="12"/>
  <c r="AC102" i="12"/>
  <c r="AC103" i="12"/>
  <c r="AC111" i="12"/>
  <c r="AD35" i="12"/>
  <c r="AE35" i="12" s="1"/>
  <c r="AF35" i="12" s="1"/>
  <c r="AG35" i="12" s="1"/>
  <c r="AH35" i="12" s="1"/>
  <c r="AI35" i="12" s="1"/>
  <c r="AJ35" i="12" s="1"/>
  <c r="AK35" i="12" s="1"/>
  <c r="AL35" i="12" s="1"/>
  <c r="AM35" i="12" s="1"/>
  <c r="AN35" i="12" s="1"/>
  <c r="AO35" i="12" s="1"/>
  <c r="AP35" i="12" s="1"/>
  <c r="AQ35" i="12" s="1"/>
  <c r="AR35" i="12" s="1"/>
  <c r="AS35" i="12" s="1"/>
  <c r="AT35" i="12" s="1"/>
  <c r="AU35" i="12" s="1"/>
  <c r="AV35" i="12" s="1"/>
  <c r="AW35" i="12" s="1"/>
  <c r="AX35" i="12" s="1"/>
  <c r="AY35" i="12" s="1"/>
  <c r="AZ35" i="12" s="1"/>
  <c r="BA35" i="12" s="1"/>
  <c r="BB35" i="12" s="1"/>
  <c r="BC35" i="12" s="1"/>
  <c r="BD35" i="12" s="1"/>
  <c r="BE35" i="12" s="1"/>
  <c r="BF35" i="12" s="1"/>
  <c r="BG35" i="12" s="1"/>
  <c r="BH35" i="12" s="1"/>
  <c r="BI35" i="12" s="1"/>
  <c r="BJ35" i="12" s="1"/>
  <c r="AC107" i="12"/>
  <c r="AC108" i="12"/>
  <c r="AC101" i="12"/>
  <c r="B101" i="12" s="1"/>
  <c r="AD70" i="12" s="1"/>
  <c r="AC10" i="12"/>
  <c r="AB69" i="12"/>
  <c r="AB71" i="12" s="1"/>
  <c r="X45" i="7"/>
  <c r="X77" i="7"/>
  <c r="Z41" i="7"/>
  <c r="Z44" i="7" s="1"/>
  <c r="W78" i="7"/>
  <c r="AD8" i="12"/>
  <c r="AA72" i="12" l="1"/>
  <c r="AB72" i="12" s="1"/>
  <c r="AD10" i="12"/>
  <c r="AC69" i="12"/>
  <c r="AC71" i="12" s="1"/>
  <c r="AD112" i="12"/>
  <c r="AD111" i="12"/>
  <c r="AD106" i="12"/>
  <c r="AD108" i="12"/>
  <c r="AD105" i="12"/>
  <c r="AD110" i="12"/>
  <c r="AD113" i="12"/>
  <c r="AD103" i="12"/>
  <c r="AE36" i="12"/>
  <c r="AF36" i="12" s="1"/>
  <c r="AG36" i="12" s="1"/>
  <c r="AH36" i="12" s="1"/>
  <c r="AI36" i="12" s="1"/>
  <c r="AJ36" i="12" s="1"/>
  <c r="AK36" i="12" s="1"/>
  <c r="AL36" i="12" s="1"/>
  <c r="AM36" i="12" s="1"/>
  <c r="AN36" i="12" s="1"/>
  <c r="AO36" i="12" s="1"/>
  <c r="AP36" i="12" s="1"/>
  <c r="AQ36" i="12" s="1"/>
  <c r="AR36" i="12" s="1"/>
  <c r="AS36" i="12" s="1"/>
  <c r="AT36" i="12" s="1"/>
  <c r="AU36" i="12" s="1"/>
  <c r="AV36" i="12" s="1"/>
  <c r="AW36" i="12" s="1"/>
  <c r="AX36" i="12" s="1"/>
  <c r="AY36" i="12" s="1"/>
  <c r="AZ36" i="12" s="1"/>
  <c r="BA36" i="12" s="1"/>
  <c r="BB36" i="12" s="1"/>
  <c r="BC36" i="12" s="1"/>
  <c r="BD36" i="12" s="1"/>
  <c r="BE36" i="12" s="1"/>
  <c r="BF36" i="12" s="1"/>
  <c r="BG36" i="12" s="1"/>
  <c r="BH36" i="12" s="1"/>
  <c r="BI36" i="12" s="1"/>
  <c r="BJ36" i="12" s="1"/>
  <c r="AD109" i="12"/>
  <c r="AD102" i="12"/>
  <c r="B102" i="12" s="1"/>
  <c r="AE70" i="12" s="1"/>
  <c r="AD107" i="12"/>
  <c r="AD104" i="12"/>
  <c r="Y45" i="7"/>
  <c r="Y77" i="7"/>
  <c r="AA41" i="7"/>
  <c r="AA44" i="7" s="1"/>
  <c r="X78" i="7"/>
  <c r="AE8" i="12"/>
  <c r="AC72" i="12" l="1"/>
  <c r="AE114" i="12"/>
  <c r="AE103" i="12"/>
  <c r="B103" i="12" s="1"/>
  <c r="AF70" i="12" s="1"/>
  <c r="AE109" i="12"/>
  <c r="AE113" i="12"/>
  <c r="AE110" i="12"/>
  <c r="AE108" i="12"/>
  <c r="AE112" i="12"/>
  <c r="AE107" i="12"/>
  <c r="AE105" i="12"/>
  <c r="AE111" i="12"/>
  <c r="AE104" i="12"/>
  <c r="AE106" i="12"/>
  <c r="AF37" i="12"/>
  <c r="AG37" i="12" s="1"/>
  <c r="AH37" i="12" s="1"/>
  <c r="AI37" i="12" s="1"/>
  <c r="AJ37" i="12" s="1"/>
  <c r="AK37" i="12" s="1"/>
  <c r="AL37" i="12" s="1"/>
  <c r="AM37" i="12" s="1"/>
  <c r="AN37" i="12" s="1"/>
  <c r="AO37" i="12" s="1"/>
  <c r="AP37" i="12" s="1"/>
  <c r="AQ37" i="12" s="1"/>
  <c r="AR37" i="12" s="1"/>
  <c r="AS37" i="12" s="1"/>
  <c r="AT37" i="12" s="1"/>
  <c r="AU37" i="12" s="1"/>
  <c r="AV37" i="12" s="1"/>
  <c r="AW37" i="12" s="1"/>
  <c r="AX37" i="12" s="1"/>
  <c r="AY37" i="12" s="1"/>
  <c r="AZ37" i="12" s="1"/>
  <c r="BA37" i="12" s="1"/>
  <c r="BB37" i="12" s="1"/>
  <c r="BC37" i="12" s="1"/>
  <c r="BD37" i="12" s="1"/>
  <c r="BE37" i="12" s="1"/>
  <c r="BF37" i="12" s="1"/>
  <c r="BG37" i="12" s="1"/>
  <c r="BH37" i="12" s="1"/>
  <c r="BI37" i="12" s="1"/>
  <c r="BJ37" i="12" s="1"/>
  <c r="AE10" i="12"/>
  <c r="AD69" i="12"/>
  <c r="AD71" i="12" s="1"/>
  <c r="Z77" i="7"/>
  <c r="Z45" i="7"/>
  <c r="Y78" i="7"/>
  <c r="AF8" i="12"/>
  <c r="AD72" i="12" l="1"/>
  <c r="AF111" i="12"/>
  <c r="AF112" i="12"/>
  <c r="AF109" i="12"/>
  <c r="AF115" i="12"/>
  <c r="AF110" i="12"/>
  <c r="AF107" i="12"/>
  <c r="AF104" i="12"/>
  <c r="B104" i="12" s="1"/>
  <c r="AG70" i="12" s="1"/>
  <c r="AF105" i="12"/>
  <c r="AF106" i="12"/>
  <c r="AF114" i="12"/>
  <c r="AF113" i="12"/>
  <c r="AF108" i="12"/>
  <c r="AG38" i="12"/>
  <c r="AH38" i="12" s="1"/>
  <c r="AI38" i="12" s="1"/>
  <c r="AJ38" i="12" s="1"/>
  <c r="AK38" i="12" s="1"/>
  <c r="AL38" i="12" s="1"/>
  <c r="AM38" i="12" s="1"/>
  <c r="AN38" i="12" s="1"/>
  <c r="AO38" i="12" s="1"/>
  <c r="AP38" i="12" s="1"/>
  <c r="AQ38" i="12" s="1"/>
  <c r="AR38" i="12" s="1"/>
  <c r="AS38" i="12" s="1"/>
  <c r="AT38" i="12" s="1"/>
  <c r="AU38" i="12" s="1"/>
  <c r="AV38" i="12" s="1"/>
  <c r="AW38" i="12" s="1"/>
  <c r="AX38" i="12" s="1"/>
  <c r="AY38" i="12" s="1"/>
  <c r="AZ38" i="12" s="1"/>
  <c r="BA38" i="12" s="1"/>
  <c r="BB38" i="12" s="1"/>
  <c r="BC38" i="12" s="1"/>
  <c r="BD38" i="12" s="1"/>
  <c r="BE38" i="12" s="1"/>
  <c r="BF38" i="12" s="1"/>
  <c r="BG38" i="12" s="1"/>
  <c r="BH38" i="12" s="1"/>
  <c r="BI38" i="12" s="1"/>
  <c r="BJ38" i="12" s="1"/>
  <c r="AF10" i="12"/>
  <c r="AE69" i="12"/>
  <c r="AE71" i="12" s="1"/>
  <c r="AA45" i="7"/>
  <c r="Z78" i="7"/>
  <c r="AG8" i="12"/>
  <c r="AE72" i="12" l="1"/>
  <c r="AG110" i="12"/>
  <c r="AG114" i="12"/>
  <c r="AG113" i="12"/>
  <c r="AG112" i="12"/>
  <c r="AG109" i="12"/>
  <c r="AG107" i="12"/>
  <c r="AG116" i="12"/>
  <c r="AG106" i="12"/>
  <c r="AG105" i="12"/>
  <c r="B105" i="12" s="1"/>
  <c r="AH70" i="12" s="1"/>
  <c r="AH39" i="12"/>
  <c r="AI39" i="12" s="1"/>
  <c r="AJ39" i="12" s="1"/>
  <c r="AK39" i="12" s="1"/>
  <c r="AL39" i="12" s="1"/>
  <c r="AM39" i="12" s="1"/>
  <c r="AN39" i="12" s="1"/>
  <c r="AO39" i="12" s="1"/>
  <c r="AP39" i="12" s="1"/>
  <c r="AQ39" i="12" s="1"/>
  <c r="AR39" i="12" s="1"/>
  <c r="AS39" i="12" s="1"/>
  <c r="AT39" i="12" s="1"/>
  <c r="AU39" i="12" s="1"/>
  <c r="AV39" i="12" s="1"/>
  <c r="AW39" i="12" s="1"/>
  <c r="AX39" i="12" s="1"/>
  <c r="AY39" i="12" s="1"/>
  <c r="AZ39" i="12" s="1"/>
  <c r="BA39" i="12" s="1"/>
  <c r="BB39" i="12" s="1"/>
  <c r="BC39" i="12" s="1"/>
  <c r="BD39" i="12" s="1"/>
  <c r="BE39" i="12" s="1"/>
  <c r="BF39" i="12" s="1"/>
  <c r="BG39" i="12" s="1"/>
  <c r="BH39" i="12" s="1"/>
  <c r="BI39" i="12" s="1"/>
  <c r="BJ39" i="12" s="1"/>
  <c r="AG115" i="12"/>
  <c r="AG108" i="12"/>
  <c r="AG111" i="12"/>
  <c r="AG10" i="12"/>
  <c r="AF69" i="12"/>
  <c r="AF71" i="12" s="1"/>
  <c r="AA77" i="7"/>
  <c r="AH8" i="12"/>
  <c r="AF72" i="12" l="1"/>
  <c r="AA78" i="7"/>
  <c r="AH115" i="12"/>
  <c r="AH116" i="12"/>
  <c r="AH106" i="12"/>
  <c r="B106" i="12" s="1"/>
  <c r="AI70" i="12" s="1"/>
  <c r="AH112" i="12"/>
  <c r="AH114" i="12"/>
  <c r="AH113" i="12"/>
  <c r="AH111" i="12"/>
  <c r="AH108" i="12"/>
  <c r="AH110" i="12"/>
  <c r="AH109" i="12"/>
  <c r="AH107" i="12"/>
  <c r="AI40" i="12"/>
  <c r="AJ40" i="12" s="1"/>
  <c r="AK40" i="12" s="1"/>
  <c r="AL40" i="12" s="1"/>
  <c r="AM40" i="12" s="1"/>
  <c r="AN40" i="12" s="1"/>
  <c r="AO40" i="12" s="1"/>
  <c r="AP40" i="12" s="1"/>
  <c r="AQ40" i="12" s="1"/>
  <c r="AR40" i="12" s="1"/>
  <c r="AS40" i="12" s="1"/>
  <c r="AT40" i="12" s="1"/>
  <c r="AU40" i="12" s="1"/>
  <c r="AV40" i="12" s="1"/>
  <c r="AW40" i="12" s="1"/>
  <c r="AX40" i="12" s="1"/>
  <c r="AY40" i="12" s="1"/>
  <c r="AZ40" i="12" s="1"/>
  <c r="BA40" i="12" s="1"/>
  <c r="BB40" i="12" s="1"/>
  <c r="BC40" i="12" s="1"/>
  <c r="BD40" i="12" s="1"/>
  <c r="BE40" i="12" s="1"/>
  <c r="BF40" i="12" s="1"/>
  <c r="BG40" i="12" s="1"/>
  <c r="BH40" i="12" s="1"/>
  <c r="BI40" i="12" s="1"/>
  <c r="BJ40" i="12" s="1"/>
  <c r="AH117" i="12"/>
  <c r="AH10" i="12"/>
  <c r="AG69" i="12"/>
  <c r="AG71" i="12" s="1"/>
  <c r="AG72" i="12" s="1"/>
  <c r="AI8" i="12"/>
  <c r="AI10" i="12" l="1"/>
  <c r="AH69" i="12"/>
  <c r="AH71" i="12" s="1"/>
  <c r="AH72" i="12" s="1"/>
  <c r="AI113" i="12"/>
  <c r="AI118" i="12"/>
  <c r="AI111" i="12"/>
  <c r="AI108" i="12"/>
  <c r="AI110" i="12"/>
  <c r="AI112" i="12"/>
  <c r="AI114" i="12"/>
  <c r="AI117" i="12"/>
  <c r="AI116" i="12"/>
  <c r="AI115" i="12"/>
  <c r="AI109" i="12"/>
  <c r="AJ41" i="12"/>
  <c r="AK41" i="12" s="1"/>
  <c r="AL41" i="12" s="1"/>
  <c r="AM41" i="12" s="1"/>
  <c r="AN41" i="12" s="1"/>
  <c r="AO41" i="12" s="1"/>
  <c r="AP41" i="12" s="1"/>
  <c r="AQ41" i="12" s="1"/>
  <c r="AR41" i="12" s="1"/>
  <c r="AS41" i="12" s="1"/>
  <c r="AT41" i="12" s="1"/>
  <c r="AU41" i="12" s="1"/>
  <c r="AV41" i="12" s="1"/>
  <c r="AW41" i="12" s="1"/>
  <c r="AX41" i="12" s="1"/>
  <c r="AY41" i="12" s="1"/>
  <c r="AZ41" i="12" s="1"/>
  <c r="BA41" i="12" s="1"/>
  <c r="BB41" i="12" s="1"/>
  <c r="BC41" i="12" s="1"/>
  <c r="BD41" i="12" s="1"/>
  <c r="BE41" i="12" s="1"/>
  <c r="BF41" i="12" s="1"/>
  <c r="BG41" i="12" s="1"/>
  <c r="BH41" i="12" s="1"/>
  <c r="BI41" i="12" s="1"/>
  <c r="BJ41" i="12" s="1"/>
  <c r="AI107" i="12"/>
  <c r="B107" i="12" s="1"/>
  <c r="AJ70" i="12" s="1"/>
  <c r="AJ8" i="12"/>
  <c r="AJ116" i="12" l="1"/>
  <c r="AJ111" i="12"/>
  <c r="AJ119" i="12"/>
  <c r="AJ118" i="12"/>
  <c r="AJ112" i="12"/>
  <c r="AJ115" i="12"/>
  <c r="AJ113" i="12"/>
  <c r="AJ117" i="12"/>
  <c r="AJ109" i="12"/>
  <c r="AJ110" i="12"/>
  <c r="AK42" i="12"/>
  <c r="AL42" i="12" s="1"/>
  <c r="AM42" i="12" s="1"/>
  <c r="AN42" i="12" s="1"/>
  <c r="AO42" i="12" s="1"/>
  <c r="AP42" i="12" s="1"/>
  <c r="AQ42" i="12" s="1"/>
  <c r="AR42" i="12" s="1"/>
  <c r="AS42" i="12" s="1"/>
  <c r="AT42" i="12" s="1"/>
  <c r="AU42" i="12" s="1"/>
  <c r="AV42" i="12" s="1"/>
  <c r="AW42" i="12" s="1"/>
  <c r="AX42" i="12" s="1"/>
  <c r="AY42" i="12" s="1"/>
  <c r="AZ42" i="12" s="1"/>
  <c r="BA42" i="12" s="1"/>
  <c r="BB42" i="12" s="1"/>
  <c r="BC42" i="12" s="1"/>
  <c r="BD42" i="12" s="1"/>
  <c r="BE42" i="12" s="1"/>
  <c r="BF42" i="12" s="1"/>
  <c r="BG42" i="12" s="1"/>
  <c r="BH42" i="12" s="1"/>
  <c r="BI42" i="12" s="1"/>
  <c r="BJ42" i="12" s="1"/>
  <c r="AJ114" i="12"/>
  <c r="AJ108" i="12"/>
  <c r="B108" i="12" s="1"/>
  <c r="AK70" i="12" s="1"/>
  <c r="AJ10" i="12"/>
  <c r="AI69" i="12"/>
  <c r="AI71" i="12" s="1"/>
  <c r="AI72" i="12" s="1"/>
  <c r="AK8" i="12"/>
  <c r="AK118" i="12" l="1"/>
  <c r="AK109" i="12"/>
  <c r="B109" i="12" s="1"/>
  <c r="AL70" i="12" s="1"/>
  <c r="AK117" i="12"/>
  <c r="AK110" i="12"/>
  <c r="AK115" i="12"/>
  <c r="AK113" i="12"/>
  <c r="AK114" i="12"/>
  <c r="AK112" i="12"/>
  <c r="AK119" i="12"/>
  <c r="AK120" i="12"/>
  <c r="AK111" i="12"/>
  <c r="AL43" i="12"/>
  <c r="AM43" i="12" s="1"/>
  <c r="AN43" i="12" s="1"/>
  <c r="AO43" i="12" s="1"/>
  <c r="AP43" i="12" s="1"/>
  <c r="AQ43" i="12" s="1"/>
  <c r="AR43" i="12" s="1"/>
  <c r="AS43" i="12" s="1"/>
  <c r="AT43" i="12" s="1"/>
  <c r="AU43" i="12" s="1"/>
  <c r="AV43" i="12" s="1"/>
  <c r="AW43" i="12" s="1"/>
  <c r="AX43" i="12" s="1"/>
  <c r="AY43" i="12" s="1"/>
  <c r="AZ43" i="12" s="1"/>
  <c r="BA43" i="12" s="1"/>
  <c r="BB43" i="12" s="1"/>
  <c r="BC43" i="12" s="1"/>
  <c r="BD43" i="12" s="1"/>
  <c r="BE43" i="12" s="1"/>
  <c r="BF43" i="12" s="1"/>
  <c r="BG43" i="12" s="1"/>
  <c r="BH43" i="12" s="1"/>
  <c r="BI43" i="12" s="1"/>
  <c r="BJ43" i="12" s="1"/>
  <c r="AK116" i="12"/>
  <c r="AK10" i="12"/>
  <c r="AJ69" i="12"/>
  <c r="AJ71" i="12" s="1"/>
  <c r="AJ72" i="12" s="1"/>
  <c r="AL8" i="12"/>
  <c r="AL10" i="12" l="1"/>
  <c r="AK69" i="12"/>
  <c r="AK71" i="12" s="1"/>
  <c r="AK72" i="12" s="1"/>
  <c r="AL115" i="12"/>
  <c r="AL120" i="12"/>
  <c r="AL112" i="12"/>
  <c r="AL111" i="12"/>
  <c r="AL116" i="12"/>
  <c r="AL114" i="12"/>
  <c r="AL113" i="12"/>
  <c r="AL121" i="12"/>
  <c r="AL119" i="12"/>
  <c r="AL117" i="12"/>
  <c r="AL110" i="12"/>
  <c r="B110" i="12" s="1"/>
  <c r="AM70" i="12" s="1"/>
  <c r="AL118" i="12"/>
  <c r="AM44" i="12"/>
  <c r="AN44" i="12" s="1"/>
  <c r="AO44" i="12" s="1"/>
  <c r="AP44" i="12" s="1"/>
  <c r="AQ44" i="12" s="1"/>
  <c r="AR44" i="12" s="1"/>
  <c r="AS44" i="12" s="1"/>
  <c r="AT44" i="12" s="1"/>
  <c r="AU44" i="12" s="1"/>
  <c r="AV44" i="12" s="1"/>
  <c r="AW44" i="12" s="1"/>
  <c r="AX44" i="12" s="1"/>
  <c r="AY44" i="12" s="1"/>
  <c r="AZ44" i="12" s="1"/>
  <c r="BA44" i="12" s="1"/>
  <c r="BB44" i="12" s="1"/>
  <c r="BC44" i="12" s="1"/>
  <c r="BD44" i="12" s="1"/>
  <c r="BE44" i="12" s="1"/>
  <c r="BF44" i="12" s="1"/>
  <c r="BG44" i="12" s="1"/>
  <c r="BH44" i="12" s="1"/>
  <c r="BI44" i="12" s="1"/>
  <c r="BJ44" i="12" s="1"/>
  <c r="AM8" i="12"/>
  <c r="AM121" i="12" l="1"/>
  <c r="AM114" i="12"/>
  <c r="AM113" i="12"/>
  <c r="AM117" i="12"/>
  <c r="AM118" i="12"/>
  <c r="AM122" i="12"/>
  <c r="AM119" i="12"/>
  <c r="AM111" i="12"/>
  <c r="B111" i="12" s="1"/>
  <c r="AN70" i="12" s="1"/>
  <c r="AM115" i="12"/>
  <c r="AM120" i="12"/>
  <c r="AM112" i="12"/>
  <c r="AN45" i="12"/>
  <c r="AO45" i="12" s="1"/>
  <c r="AP45" i="12" s="1"/>
  <c r="AQ45" i="12" s="1"/>
  <c r="AR45" i="12" s="1"/>
  <c r="AS45" i="12" s="1"/>
  <c r="AT45" i="12" s="1"/>
  <c r="AU45" i="12" s="1"/>
  <c r="AV45" i="12" s="1"/>
  <c r="AW45" i="12" s="1"/>
  <c r="AX45" i="12" s="1"/>
  <c r="AY45" i="12" s="1"/>
  <c r="AZ45" i="12" s="1"/>
  <c r="BA45" i="12" s="1"/>
  <c r="BB45" i="12" s="1"/>
  <c r="BC45" i="12" s="1"/>
  <c r="BD45" i="12" s="1"/>
  <c r="BE45" i="12" s="1"/>
  <c r="BF45" i="12" s="1"/>
  <c r="BG45" i="12" s="1"/>
  <c r="BH45" i="12" s="1"/>
  <c r="BI45" i="12" s="1"/>
  <c r="BJ45" i="12" s="1"/>
  <c r="AM116" i="12"/>
  <c r="AM10" i="12"/>
  <c r="AL69" i="12"/>
  <c r="AL71" i="12" s="1"/>
  <c r="AL72" i="12" s="1"/>
  <c r="AN8" i="12"/>
  <c r="AN123" i="12" l="1"/>
  <c r="AN119" i="12"/>
  <c r="AN115" i="12"/>
  <c r="AN120" i="12"/>
  <c r="AN117" i="12"/>
  <c r="AN121" i="12"/>
  <c r="AN116" i="12"/>
  <c r="AN112" i="12"/>
  <c r="B112" i="12" s="1"/>
  <c r="AO70" i="12" s="1"/>
  <c r="AO46" i="12"/>
  <c r="AP46" i="12" s="1"/>
  <c r="AQ46" i="12" s="1"/>
  <c r="AR46" i="12" s="1"/>
  <c r="AS46" i="12" s="1"/>
  <c r="AT46" i="12" s="1"/>
  <c r="AU46" i="12" s="1"/>
  <c r="AV46" i="12" s="1"/>
  <c r="AW46" i="12" s="1"/>
  <c r="AX46" i="12" s="1"/>
  <c r="AY46" i="12" s="1"/>
  <c r="AZ46" i="12" s="1"/>
  <c r="BA46" i="12" s="1"/>
  <c r="BB46" i="12" s="1"/>
  <c r="BC46" i="12" s="1"/>
  <c r="BD46" i="12" s="1"/>
  <c r="BE46" i="12" s="1"/>
  <c r="BF46" i="12" s="1"/>
  <c r="BG46" i="12" s="1"/>
  <c r="BH46" i="12" s="1"/>
  <c r="BI46" i="12" s="1"/>
  <c r="BJ46" i="12" s="1"/>
  <c r="AN122" i="12"/>
  <c r="AN118" i="12"/>
  <c r="AN114" i="12"/>
  <c r="AN113" i="12"/>
  <c r="AN10" i="12"/>
  <c r="AM69" i="12"/>
  <c r="AM71" i="12" s="1"/>
  <c r="AM72" i="12" s="1"/>
  <c r="AO8" i="12"/>
  <c r="AO118" i="12" l="1"/>
  <c r="AO124" i="12"/>
  <c r="AO123" i="12"/>
  <c r="AO113" i="12"/>
  <c r="B113" i="12" s="1"/>
  <c r="AP70" i="12" s="1"/>
  <c r="AO120" i="12"/>
  <c r="AO114" i="12"/>
  <c r="AO117" i="12"/>
  <c r="AO122" i="12"/>
  <c r="AO116" i="12"/>
  <c r="AO121" i="12"/>
  <c r="AP47" i="12"/>
  <c r="AQ47" i="12" s="1"/>
  <c r="AR47" i="12" s="1"/>
  <c r="AS47" i="12" s="1"/>
  <c r="AT47" i="12" s="1"/>
  <c r="AU47" i="12" s="1"/>
  <c r="AV47" i="12" s="1"/>
  <c r="AW47" i="12" s="1"/>
  <c r="AX47" i="12" s="1"/>
  <c r="AY47" i="12" s="1"/>
  <c r="AZ47" i="12" s="1"/>
  <c r="BA47" i="12" s="1"/>
  <c r="BB47" i="12" s="1"/>
  <c r="BC47" i="12" s="1"/>
  <c r="BD47" i="12" s="1"/>
  <c r="BE47" i="12" s="1"/>
  <c r="BF47" i="12" s="1"/>
  <c r="BG47" i="12" s="1"/>
  <c r="BH47" i="12" s="1"/>
  <c r="BI47" i="12" s="1"/>
  <c r="BJ47" i="12" s="1"/>
  <c r="AO115" i="12"/>
  <c r="AO119" i="12"/>
  <c r="AO10" i="12"/>
  <c r="AN69" i="12"/>
  <c r="AN71" i="12" s="1"/>
  <c r="AN72" i="12" s="1"/>
  <c r="AP8" i="12"/>
  <c r="AP120" i="12" l="1"/>
  <c r="AP119" i="12"/>
  <c r="AP116" i="12"/>
  <c r="AP115" i="12"/>
  <c r="AP124" i="12"/>
  <c r="AP122" i="12"/>
  <c r="AP121" i="12"/>
  <c r="AP125" i="12"/>
  <c r="AP118" i="12"/>
  <c r="AP123" i="12"/>
  <c r="AP114" i="12"/>
  <c r="B114" i="12" s="1"/>
  <c r="AQ70" i="12" s="1"/>
  <c r="AQ48" i="12"/>
  <c r="AR48" i="12" s="1"/>
  <c r="AS48" i="12" s="1"/>
  <c r="AT48" i="12" s="1"/>
  <c r="AU48" i="12" s="1"/>
  <c r="AV48" i="12" s="1"/>
  <c r="AW48" i="12" s="1"/>
  <c r="AX48" i="12" s="1"/>
  <c r="AY48" i="12" s="1"/>
  <c r="AZ48" i="12" s="1"/>
  <c r="BA48" i="12" s="1"/>
  <c r="BB48" i="12" s="1"/>
  <c r="BC48" i="12" s="1"/>
  <c r="BD48" i="12" s="1"/>
  <c r="BE48" i="12" s="1"/>
  <c r="BF48" i="12" s="1"/>
  <c r="BG48" i="12" s="1"/>
  <c r="BH48" i="12" s="1"/>
  <c r="BI48" i="12" s="1"/>
  <c r="BJ48" i="12" s="1"/>
  <c r="AP117" i="12"/>
  <c r="AP10" i="12"/>
  <c r="AO69" i="12"/>
  <c r="AO71" i="12" s="1"/>
  <c r="AO72" i="12" s="1"/>
  <c r="AQ8" i="12"/>
  <c r="AQ10" i="12" l="1"/>
  <c r="AP69" i="12"/>
  <c r="AP71" i="12" s="1"/>
  <c r="AP72" i="12" s="1"/>
  <c r="AQ126" i="12"/>
  <c r="AQ121" i="12"/>
  <c r="AQ124" i="12"/>
  <c r="AQ123" i="12"/>
  <c r="AQ122" i="12"/>
  <c r="AQ118" i="12"/>
  <c r="AQ125" i="12"/>
  <c r="AQ119" i="12"/>
  <c r="AQ117" i="12"/>
  <c r="AQ116" i="12"/>
  <c r="AQ115" i="12"/>
  <c r="B115" i="12" s="1"/>
  <c r="AR70" i="12" s="1"/>
  <c r="AR49" i="12"/>
  <c r="AS49" i="12" s="1"/>
  <c r="AT49" i="12" s="1"/>
  <c r="AU49" i="12" s="1"/>
  <c r="AV49" i="12" s="1"/>
  <c r="AW49" i="12" s="1"/>
  <c r="AX49" i="12" s="1"/>
  <c r="AY49" i="12" s="1"/>
  <c r="AZ49" i="12" s="1"/>
  <c r="BA49" i="12" s="1"/>
  <c r="BB49" i="12" s="1"/>
  <c r="BC49" i="12" s="1"/>
  <c r="BD49" i="12" s="1"/>
  <c r="BE49" i="12" s="1"/>
  <c r="BF49" i="12" s="1"/>
  <c r="BG49" i="12" s="1"/>
  <c r="BH49" i="12" s="1"/>
  <c r="BI49" i="12" s="1"/>
  <c r="BJ49" i="12" s="1"/>
  <c r="AQ120" i="12"/>
  <c r="AR8" i="12"/>
  <c r="AR127" i="12" l="1"/>
  <c r="AR126" i="12"/>
  <c r="AR125" i="12"/>
  <c r="AR124" i="12"/>
  <c r="AR119" i="12"/>
  <c r="AR116" i="12"/>
  <c r="B116" i="12" s="1"/>
  <c r="AS70" i="12" s="1"/>
  <c r="AR120" i="12"/>
  <c r="AR123" i="12"/>
  <c r="AR118" i="12"/>
  <c r="AR117" i="12"/>
  <c r="AR122" i="12"/>
  <c r="AS50" i="12"/>
  <c r="AT50" i="12" s="1"/>
  <c r="AU50" i="12" s="1"/>
  <c r="AV50" i="12" s="1"/>
  <c r="AW50" i="12" s="1"/>
  <c r="AX50" i="12" s="1"/>
  <c r="AY50" i="12" s="1"/>
  <c r="AZ50" i="12" s="1"/>
  <c r="BA50" i="12" s="1"/>
  <c r="BB50" i="12" s="1"/>
  <c r="BC50" i="12" s="1"/>
  <c r="BD50" i="12" s="1"/>
  <c r="BE50" i="12" s="1"/>
  <c r="BF50" i="12" s="1"/>
  <c r="BG50" i="12" s="1"/>
  <c r="BH50" i="12" s="1"/>
  <c r="BI50" i="12" s="1"/>
  <c r="BJ50" i="12" s="1"/>
  <c r="AR121" i="12"/>
  <c r="AR10" i="12"/>
  <c r="AQ69" i="12"/>
  <c r="AQ71" i="12" s="1"/>
  <c r="AQ72" i="12" s="1"/>
  <c r="AS8" i="12"/>
  <c r="AS128" i="12" l="1"/>
  <c r="AS127" i="12"/>
  <c r="AS126" i="12"/>
  <c r="AS125" i="12"/>
  <c r="AS122" i="12"/>
  <c r="AS121" i="12"/>
  <c r="AS118" i="12"/>
  <c r="AS117" i="12"/>
  <c r="B117" i="12" s="1"/>
  <c r="AT70" i="12" s="1"/>
  <c r="AS124" i="12"/>
  <c r="AS123" i="12"/>
  <c r="AS119" i="12"/>
  <c r="AS120" i="12"/>
  <c r="AT51" i="12"/>
  <c r="AU51" i="12" s="1"/>
  <c r="AV51" i="12" s="1"/>
  <c r="AW51" i="12" s="1"/>
  <c r="AX51" i="12" s="1"/>
  <c r="AY51" i="12" s="1"/>
  <c r="AZ51" i="12" s="1"/>
  <c r="BA51" i="12" s="1"/>
  <c r="BB51" i="12" s="1"/>
  <c r="BC51" i="12" s="1"/>
  <c r="BD51" i="12" s="1"/>
  <c r="BE51" i="12" s="1"/>
  <c r="BF51" i="12" s="1"/>
  <c r="BG51" i="12" s="1"/>
  <c r="BH51" i="12" s="1"/>
  <c r="BI51" i="12" s="1"/>
  <c r="BJ51" i="12" s="1"/>
  <c r="AS10" i="12"/>
  <c r="AR69" i="12"/>
  <c r="AR71" i="12" s="1"/>
  <c r="AR72" i="12" s="1"/>
  <c r="AT8" i="12"/>
  <c r="AT120" i="12" l="1"/>
  <c r="AT128" i="12"/>
  <c r="AT124" i="12"/>
  <c r="AT121" i="12"/>
  <c r="AT119" i="12"/>
  <c r="AT129" i="12"/>
  <c r="AT125" i="12"/>
  <c r="AT126" i="12"/>
  <c r="AT118" i="12"/>
  <c r="B118" i="12" s="1"/>
  <c r="AU70" i="12" s="1"/>
  <c r="AT123" i="12"/>
  <c r="AT127" i="12"/>
  <c r="AT122" i="12"/>
  <c r="AU52" i="12"/>
  <c r="AV52" i="12" s="1"/>
  <c r="AW52" i="12" s="1"/>
  <c r="AX52" i="12" s="1"/>
  <c r="AY52" i="12" s="1"/>
  <c r="AZ52" i="12" s="1"/>
  <c r="BA52" i="12" s="1"/>
  <c r="BB52" i="12" s="1"/>
  <c r="BC52" i="12" s="1"/>
  <c r="BD52" i="12" s="1"/>
  <c r="BE52" i="12" s="1"/>
  <c r="BF52" i="12" s="1"/>
  <c r="BG52" i="12" s="1"/>
  <c r="BH52" i="12" s="1"/>
  <c r="BI52" i="12" s="1"/>
  <c r="BJ52" i="12" s="1"/>
  <c r="AT10" i="12"/>
  <c r="AS69" i="12"/>
  <c r="AS71" i="12" s="1"/>
  <c r="AS72" i="12" s="1"/>
  <c r="AU8" i="12"/>
  <c r="AU10" i="12" l="1"/>
  <c r="AT69" i="12"/>
  <c r="AT71" i="12" s="1"/>
  <c r="AT72" i="12" s="1"/>
  <c r="AU122" i="12"/>
  <c r="AU121" i="12"/>
  <c r="AU130" i="12"/>
  <c r="AU123" i="12"/>
  <c r="AU129" i="12"/>
  <c r="AU127" i="12"/>
  <c r="AU124" i="12"/>
  <c r="AU126" i="12"/>
  <c r="AU128" i="12"/>
  <c r="AU125" i="12"/>
  <c r="AU119" i="12"/>
  <c r="B119" i="12" s="1"/>
  <c r="AV70" i="12" s="1"/>
  <c r="AU120" i="12"/>
  <c r="AV53" i="12"/>
  <c r="AW53" i="12" s="1"/>
  <c r="AX53" i="12" s="1"/>
  <c r="AY53" i="12" s="1"/>
  <c r="AZ53" i="12" s="1"/>
  <c r="BA53" i="12" s="1"/>
  <c r="BB53" i="12" s="1"/>
  <c r="BC53" i="12" s="1"/>
  <c r="BD53" i="12" s="1"/>
  <c r="BE53" i="12" s="1"/>
  <c r="BF53" i="12" s="1"/>
  <c r="BG53" i="12" s="1"/>
  <c r="BH53" i="12" s="1"/>
  <c r="BI53" i="12" s="1"/>
  <c r="BJ53" i="12" s="1"/>
  <c r="AV8" i="12"/>
  <c r="AV130" i="12" l="1"/>
  <c r="AV129" i="12"/>
  <c r="AV128" i="12"/>
  <c r="AV131" i="12"/>
  <c r="AV123" i="12"/>
  <c r="AV127" i="12"/>
  <c r="AV124" i="12"/>
  <c r="AV125" i="12"/>
  <c r="AV120" i="12"/>
  <c r="B120" i="12" s="1"/>
  <c r="AW70" i="12" s="1"/>
  <c r="AV121" i="12"/>
  <c r="AV126" i="12"/>
  <c r="AV122" i="12"/>
  <c r="AW54" i="12"/>
  <c r="AX54" i="12" s="1"/>
  <c r="AY54" i="12" s="1"/>
  <c r="AZ54" i="12" s="1"/>
  <c r="BA54" i="12" s="1"/>
  <c r="BB54" i="12" s="1"/>
  <c r="BC54" i="12" s="1"/>
  <c r="BD54" i="12" s="1"/>
  <c r="BE54" i="12" s="1"/>
  <c r="BF54" i="12" s="1"/>
  <c r="BG54" i="12" s="1"/>
  <c r="BH54" i="12" s="1"/>
  <c r="BI54" i="12" s="1"/>
  <c r="BJ54" i="12" s="1"/>
  <c r="AV10" i="12"/>
  <c r="AU69" i="12"/>
  <c r="AU71" i="12" s="1"/>
  <c r="AU72" i="12" s="1"/>
  <c r="AW8" i="12"/>
  <c r="AW130" i="12" l="1"/>
  <c r="AW129" i="12"/>
  <c r="AW131" i="12"/>
  <c r="AW126" i="12"/>
  <c r="AW132" i="12"/>
  <c r="AW128" i="12"/>
  <c r="AW123" i="12"/>
  <c r="AW122" i="12"/>
  <c r="AW127" i="12"/>
  <c r="AW121" i="12"/>
  <c r="B121" i="12" s="1"/>
  <c r="AX70" i="12" s="1"/>
  <c r="AW125" i="12"/>
  <c r="AW124" i="12"/>
  <c r="AX55" i="12"/>
  <c r="AY55" i="12" s="1"/>
  <c r="AZ55" i="12" s="1"/>
  <c r="BA55" i="12" s="1"/>
  <c r="BB55" i="12" s="1"/>
  <c r="BC55" i="12" s="1"/>
  <c r="BD55" i="12" s="1"/>
  <c r="BE55" i="12" s="1"/>
  <c r="BF55" i="12" s="1"/>
  <c r="BG55" i="12" s="1"/>
  <c r="BH55" i="12" s="1"/>
  <c r="BI55" i="12" s="1"/>
  <c r="BJ55" i="12" s="1"/>
  <c r="AW10" i="12"/>
  <c r="AV69" i="12"/>
  <c r="AV71" i="12" s="1"/>
  <c r="AV72" i="12" s="1"/>
  <c r="AX8" i="12"/>
  <c r="AX133" i="12" l="1"/>
  <c r="B133" i="12" s="1"/>
  <c r="BJ70" i="12" s="1"/>
  <c r="AX132" i="12"/>
  <c r="B132" i="12" s="1"/>
  <c r="BI70" i="12" s="1"/>
  <c r="B134" i="12"/>
  <c r="AX129" i="12"/>
  <c r="B129" i="12" s="1"/>
  <c r="BF70" i="12" s="1"/>
  <c r="AX125" i="12"/>
  <c r="B125" i="12" s="1"/>
  <c r="BB70" i="12" s="1"/>
  <c r="AX128" i="12"/>
  <c r="B128" i="12" s="1"/>
  <c r="BE70" i="12" s="1"/>
  <c r="AX126" i="12"/>
  <c r="B126" i="12" s="1"/>
  <c r="BC70" i="12" s="1"/>
  <c r="AX131" i="12"/>
  <c r="B131" i="12" s="1"/>
  <c r="BH70" i="12" s="1"/>
  <c r="AX124" i="12"/>
  <c r="B124" i="12" s="1"/>
  <c r="BA70" i="12" s="1"/>
  <c r="AX122" i="12"/>
  <c r="B122" i="12" s="1"/>
  <c r="AY70" i="12" s="1"/>
  <c r="AX127" i="12"/>
  <c r="B127" i="12" s="1"/>
  <c r="BD70" i="12" s="1"/>
  <c r="AX123" i="12"/>
  <c r="B123" i="12" s="1"/>
  <c r="AZ70" i="12" s="1"/>
  <c r="AX130" i="12"/>
  <c r="B130" i="12" s="1"/>
  <c r="BG70" i="12" s="1"/>
  <c r="AY56" i="12"/>
  <c r="AZ56" i="12" s="1"/>
  <c r="BA56" i="12" s="1"/>
  <c r="AX10" i="12"/>
  <c r="AW69" i="12"/>
  <c r="AW71" i="12" s="1"/>
  <c r="AW72" i="12" s="1"/>
  <c r="AY10" i="12" l="1"/>
  <c r="AX69" i="12"/>
  <c r="AX71" i="12" s="1"/>
  <c r="AX72" i="12" s="1"/>
  <c r="BB56" i="12"/>
  <c r="BA69" i="12"/>
  <c r="BA71" i="12" s="1"/>
  <c r="BC56" i="12" l="1"/>
  <c r="BB69" i="12"/>
  <c r="BB71" i="12" s="1"/>
  <c r="AZ10" i="12"/>
  <c r="AZ69" i="12" s="1"/>
  <c r="AZ71" i="12" s="1"/>
  <c r="AY69" i="12"/>
  <c r="AY71" i="12" s="1"/>
  <c r="AY72" i="12" s="1"/>
  <c r="AZ72" i="12" l="1"/>
  <c r="BA72" i="12" s="1"/>
  <c r="BB72" i="12" s="1"/>
  <c r="BD56" i="12"/>
  <c r="BC69" i="12"/>
  <c r="BC71" i="12" s="1"/>
  <c r="BE56" i="12" l="1"/>
  <c r="BD69" i="12"/>
  <c r="BD71" i="12" s="1"/>
  <c r="BC72" i="12"/>
  <c r="BD72" i="12" l="1"/>
  <c r="BF56" i="12"/>
  <c r="BE69" i="12"/>
  <c r="BE71" i="12" s="1"/>
  <c r="BE72" i="12" l="1"/>
  <c r="BG56" i="12"/>
  <c r="BF69" i="12"/>
  <c r="BF71" i="12" s="1"/>
  <c r="BF72" i="12" l="1"/>
  <c r="BH56" i="12"/>
  <c r="BG69" i="12"/>
  <c r="BG71" i="12" s="1"/>
  <c r="BG72" i="12" l="1"/>
  <c r="BI56" i="12"/>
  <c r="BH69" i="12"/>
  <c r="BH71" i="12" s="1"/>
  <c r="BH72" i="12" l="1"/>
  <c r="BJ56" i="12"/>
  <c r="BJ69" i="12" s="1"/>
  <c r="BJ71" i="12" s="1"/>
  <c r="BI69" i="12"/>
  <c r="BI71" i="12" s="1"/>
  <c r="BI72" i="12" l="1"/>
  <c r="BJ72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Angela Katerine Rangel Leal</author>
  </authors>
  <commentList>
    <comment ref="C8" authorId="0" shapeId="0" xr:uid="{85D18F5F-5E59-4212-8DB4-3F0302C845DA}">
      <text>
        <r>
          <rPr>
            <b/>
            <sz val="9"/>
            <color indexed="81"/>
            <rFont val="Tahoma"/>
            <family val="2"/>
          </rPr>
          <t>Angela Katerine Rangel Leal:</t>
        </r>
        <r>
          <rPr>
            <sz val="9"/>
            <color indexed="81"/>
            <rFont val="Tahoma"/>
            <family val="2"/>
          </rPr>
          <t xml:space="preserve">
Pro colo mes * numero credi</t>
        </r>
      </text>
    </comment>
  </commentList>
</comments>
</file>

<file path=xl/sharedStrings.xml><?xml version="1.0" encoding="utf-8"?>
<sst xmlns="http://schemas.openxmlformats.org/spreadsheetml/2006/main" count="72" uniqueCount="66">
  <si>
    <t>Periodo</t>
  </si>
  <si>
    <t>INGRESOS</t>
  </si>
  <si>
    <t>COSTOS Y GASTOS</t>
  </si>
  <si>
    <t>TOTAL INGRESOS</t>
  </si>
  <si>
    <t>TOTAL GASTOS</t>
  </si>
  <si>
    <t>Mes</t>
  </si>
  <si>
    <t>Acumulado</t>
  </si>
  <si>
    <t>Gasto Personal</t>
  </si>
  <si>
    <t>Prestaciones</t>
  </si>
  <si>
    <t>Prom. Salario</t>
  </si>
  <si>
    <t>VL Minuto</t>
  </si>
  <si>
    <t>TOTAL Consultas de Información</t>
  </si>
  <si>
    <t>TOTAL Intereses Cartera</t>
  </si>
  <si>
    <t>TOTAL  Extracto Bancario</t>
  </si>
  <si>
    <t>TOTAL Gasto Personal Analista (mtos)</t>
  </si>
  <si>
    <t>TOTAL Gasto Personal Asesor (mtos)</t>
  </si>
  <si>
    <t>TOTAL Gasto Provisión General</t>
  </si>
  <si>
    <t>MORA</t>
  </si>
  <si>
    <t>Tasa n.m.v.</t>
  </si>
  <si>
    <t>Valor</t>
  </si>
  <si>
    <t>RESULTADO FINAL</t>
  </si>
  <si>
    <t>Dólar</t>
  </si>
  <si>
    <t>TRANSACCIONES</t>
  </si>
  <si>
    <t>Nro de agencias</t>
  </si>
  <si>
    <t>Asesores Integrales</t>
  </si>
  <si>
    <t>Asesores Fuerza comercial Externa</t>
  </si>
  <si>
    <t>Total Fuerza de ventas</t>
  </si>
  <si>
    <t>Concepto</t>
  </si>
  <si>
    <t>Nro de licencias Zoom</t>
  </si>
  <si>
    <t xml:space="preserve">Valor de licencias USD </t>
  </si>
  <si>
    <t>Valor de total licencias</t>
  </si>
  <si>
    <t>Licencias necesarias por agencia</t>
  </si>
  <si>
    <t>Clocación promedio empleados y pensionados</t>
  </si>
  <si>
    <t>Colocación mensual</t>
  </si>
  <si>
    <t>Nuevos créditos</t>
  </si>
  <si>
    <t>Crédito gestionados por asesor</t>
  </si>
  <si>
    <t>Crédito efectivos por asesor</t>
  </si>
  <si>
    <t>Efectividad por asesor</t>
  </si>
  <si>
    <t>Crecimiento mesual de colocación</t>
  </si>
  <si>
    <t>Estimado Colocación</t>
  </si>
  <si>
    <t>Cartera</t>
  </si>
  <si>
    <t>Plazo promedio de crédito (meses)</t>
  </si>
  <si>
    <t>Cartera acumulada</t>
  </si>
  <si>
    <t>Colocación acumulada</t>
  </si>
  <si>
    <t>Colocación</t>
  </si>
  <si>
    <t>Cuota</t>
  </si>
  <si>
    <t>Abono a Capital</t>
  </si>
  <si>
    <t xml:space="preserve">Pyme </t>
  </si>
  <si>
    <t>Tasa Nominal</t>
  </si>
  <si>
    <t>Tasa nmv</t>
  </si>
  <si>
    <t>Periodos</t>
  </si>
  <si>
    <t>Desembolso mes</t>
  </si>
  <si>
    <t>Total Cuotas</t>
  </si>
  <si>
    <t xml:space="preserve">Intereses </t>
  </si>
  <si>
    <t>Saldo Cartera</t>
  </si>
  <si>
    <t>Int Acum</t>
  </si>
  <si>
    <t>Mora Promedio</t>
  </si>
  <si>
    <t>Asesorados</t>
  </si>
  <si>
    <t>Implementación</t>
  </si>
  <si>
    <t>Confronta</t>
  </si>
  <si>
    <t>Licecias</t>
  </si>
  <si>
    <t>Envio de OTP</t>
  </si>
  <si>
    <t>TOTAL Otros Gastos</t>
  </si>
  <si>
    <t>Desarrollos Tecnologicos (SW)</t>
  </si>
  <si>
    <t>Soporte y Mantenimiento Desarrollos</t>
  </si>
  <si>
    <t>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</si>
</sst>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0.0%"/>
    <numFmt numFmtId="169" formatCode="_(&quot;$&quot;\ * #,##0_);_(&quot;$&quot;\ * \(#,##0\);_(&quot;$&quot;\ * &quot;-&quot;??_);_(@_)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i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u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4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0"/>
      <name val="Arial"/>
      <family val="2"/>
    </font>
    <font>
      <b/>
      <i/>
      <u/>
      <sz val="12"/>
      <name val="Calibri"/>
      <family val="2"/>
      <scheme val="minor"/>
    </font>
    <font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7E2FF"/>
        <bgColor indexed="64"/>
      </patternFill>
    </fill>
    <fill>
      <patternFill patternType="solid">
        <fgColor rgb="FFCFFBCF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6699"/>
      </left>
      <right style="thin">
        <color rgb="FF006699"/>
      </right>
      <top style="thin">
        <color rgb="FF006699"/>
      </top>
      <bottom style="thin">
        <color rgb="FF006699"/>
      </bottom>
      <diagonal/>
    </border>
    <border>
      <left/>
      <right/>
      <top style="thin">
        <color rgb="FF006699"/>
      </top>
      <bottom/>
      <diagonal/>
    </border>
    <border>
      <left/>
      <right/>
      <top/>
      <bottom style="thin">
        <color rgb="FF00669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41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31">
    <xf numFmtId="0" fontId="0" fillId="0" borderId="0" xfId="0"/>
    <xf numFmtId="10" fontId="0" fillId="0" borderId="0" xfId="0" applyNumberFormat="1"/>
    <xf numFmtId="166" fontId="11" fillId="2" borderId="1" xfId="0" applyNumberFormat="1" applyFont="1" applyFill="1" applyBorder="1"/>
    <xf numFmtId="166" fontId="11" fillId="2" borderId="1" xfId="1" applyNumberFormat="1" applyFont="1" applyFill="1" applyBorder="1"/>
    <xf numFmtId="166" fontId="10" fillId="7" borderId="1" xfId="0" applyNumberFormat="1" applyFont="1" applyFill="1" applyBorder="1"/>
    <xf numFmtId="166" fontId="13" fillId="3" borderId="1" xfId="0" applyNumberFormat="1" applyFont="1" applyFill="1" applyBorder="1"/>
    <xf numFmtId="0" fontId="11" fillId="0" borderId="1" xfId="0" applyFont="1" applyBorder="1"/>
    <xf numFmtId="10" fontId="11" fillId="2" borderId="1" xfId="0" applyNumberFormat="1" applyFont="1" applyFill="1" applyBorder="1" applyAlignment="1">
      <alignment horizontal="center"/>
    </xf>
    <xf numFmtId="166" fontId="15" fillId="2" borderId="1" xfId="1" applyNumberFormat="1" applyFont="1" applyFill="1" applyBorder="1"/>
    <xf numFmtId="10" fontId="15" fillId="2" borderId="6" xfId="2" applyNumberFormat="1" applyFont="1" applyFill="1" applyBorder="1" applyAlignment="1"/>
    <xf numFmtId="0" fontId="11" fillId="8" borderId="0" xfId="0" applyFont="1" applyFill="1"/>
    <xf numFmtId="0" fontId="15" fillId="8" borderId="0" xfId="0" applyFont="1" applyFill="1"/>
    <xf numFmtId="0" fontId="5" fillId="8" borderId="0" xfId="0" applyFont="1" applyFill="1"/>
    <xf numFmtId="0" fontId="4" fillId="8" borderId="0" xfId="0" applyFont="1" applyFill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1" fillId="8" borderId="0" xfId="0" applyFont="1" applyFill="1"/>
    <xf numFmtId="0" fontId="1" fillId="8" borderId="1" xfId="0" applyFont="1" applyFill="1" applyBorder="1"/>
    <xf numFmtId="169" fontId="1" fillId="8" borderId="1" xfId="3" applyNumberFormat="1" applyFont="1" applyFill="1" applyBorder="1"/>
    <xf numFmtId="166" fontId="1" fillId="8" borderId="1" xfId="0" applyNumberFormat="1" applyFont="1" applyFill="1" applyBorder="1"/>
    <xf numFmtId="0" fontId="4" fillId="8" borderId="0" xfId="0" applyFont="1" applyFill="1"/>
    <xf numFmtId="0" fontId="1" fillId="0" borderId="1" xfId="0" applyFont="1" applyBorder="1"/>
    <xf numFmtId="166" fontId="1" fillId="8" borderId="1" xfId="1" applyNumberFormat="1" applyFont="1" applyFill="1" applyBorder="1"/>
    <xf numFmtId="166" fontId="7" fillId="8" borderId="0" xfId="1" applyNumberFormat="1" applyFont="1" applyFill="1"/>
    <xf numFmtId="0" fontId="7" fillId="8" borderId="0" xfId="0" applyFont="1" applyFill="1"/>
    <xf numFmtId="0" fontId="1" fillId="0" borderId="0" xfId="0" applyFont="1"/>
    <xf numFmtId="10" fontId="1" fillId="0" borderId="1" xfId="0" applyNumberFormat="1" applyFont="1" applyBorder="1"/>
    <xf numFmtId="166" fontId="1" fillId="10" borderId="0" xfId="1" applyNumberFormat="1" applyFont="1" applyFill="1" applyBorder="1"/>
    <xf numFmtId="166" fontId="1" fillId="8" borderId="0" xfId="1" applyNumberFormat="1" applyFont="1" applyFill="1"/>
    <xf numFmtId="166" fontId="1" fillId="0" borderId="0" xfId="1" applyNumberFormat="1" applyFont="1"/>
    <xf numFmtId="166" fontId="1" fillId="8" borderId="0" xfId="0" applyNumberFormat="1" applyFont="1" applyFill="1"/>
    <xf numFmtId="0" fontId="6" fillId="8" borderId="0" xfId="0" applyFont="1" applyFill="1" applyAlignment="1">
      <alignment horizontal="center" vertical="center" wrapText="1"/>
    </xf>
    <xf numFmtId="166" fontId="20" fillId="8" borderId="0" xfId="0" applyNumberFormat="1" applyFont="1" applyFill="1" applyAlignment="1">
      <alignment horizontal="center"/>
    </xf>
    <xf numFmtId="9" fontId="1" fillId="8" borderId="1" xfId="0" applyNumberFormat="1" applyFont="1" applyFill="1" applyBorder="1"/>
    <xf numFmtId="1" fontId="1" fillId="8" borderId="1" xfId="0" applyNumberFormat="1" applyFont="1" applyFill="1" applyBorder="1"/>
    <xf numFmtId="167" fontId="1" fillId="8" borderId="0" xfId="0" applyNumberFormat="1" applyFont="1" applyFill="1"/>
    <xf numFmtId="164" fontId="1" fillId="8" borderId="0" xfId="3" applyFont="1" applyFill="1"/>
    <xf numFmtId="169" fontId="1" fillId="8" borderId="0" xfId="0" applyNumberFormat="1" applyFont="1" applyFill="1"/>
    <xf numFmtId="0" fontId="21" fillId="8" borderId="1" xfId="0" applyFont="1" applyFill="1" applyBorder="1" applyAlignment="1">
      <alignment vertical="center" wrapText="1"/>
    </xf>
    <xf numFmtId="166" fontId="12" fillId="8" borderId="1" xfId="0" applyNumberFormat="1" applyFont="1" applyFill="1" applyBorder="1" applyAlignment="1">
      <alignment vertical="center" wrapText="1"/>
    </xf>
    <xf numFmtId="0" fontId="22" fillId="8" borderId="0" xfId="0" applyFont="1" applyFill="1"/>
    <xf numFmtId="166" fontId="22" fillId="8" borderId="0" xfId="0" applyNumberFormat="1" applyFont="1" applyFill="1"/>
    <xf numFmtId="166" fontId="5" fillId="5" borderId="1" xfId="1" applyNumberFormat="1" applyFont="1" applyFill="1" applyBorder="1"/>
    <xf numFmtId="0" fontId="5" fillId="4" borderId="1" xfId="0" applyFont="1" applyFill="1" applyBorder="1" applyAlignment="1">
      <alignment horizontal="center" vertical="center" wrapText="1"/>
    </xf>
    <xf numFmtId="166" fontId="14" fillId="5" borderId="1" xfId="1" applyNumberFormat="1" applyFont="1" applyFill="1" applyBorder="1"/>
    <xf numFmtId="0" fontId="14" fillId="4" borderId="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vertical="center" wrapText="1"/>
    </xf>
    <xf numFmtId="9" fontId="14" fillId="5" borderId="6" xfId="0" applyNumberFormat="1" applyFont="1" applyFill="1" applyBorder="1" applyAlignment="1">
      <alignment vertical="center" wrapText="1"/>
    </xf>
    <xf numFmtId="9" fontId="1" fillId="8" borderId="0" xfId="0" applyNumberFormat="1" applyFont="1" applyFill="1"/>
    <xf numFmtId="0" fontId="8" fillId="0" borderId="1" xfId="0" applyFont="1" applyBorder="1" applyAlignment="1">
      <alignment horizontal="center" vertical="center"/>
    </xf>
    <xf numFmtId="0" fontId="23" fillId="11" borderId="1" xfId="0" applyFont="1" applyFill="1" applyBorder="1"/>
    <xf numFmtId="0" fontId="23" fillId="12" borderId="1" xfId="0" applyFont="1" applyFill="1" applyBorder="1" applyAlignment="1">
      <alignment horizontal="center"/>
    </xf>
    <xf numFmtId="0" fontId="23" fillId="11" borderId="0" xfId="0" applyFont="1" applyFill="1"/>
    <xf numFmtId="166" fontId="24" fillId="0" borderId="1" xfId="1" applyNumberFormat="1" applyFont="1" applyBorder="1" applyAlignment="1"/>
    <xf numFmtId="9" fontId="1" fillId="8" borderId="1" xfId="2" applyFont="1" applyFill="1" applyBorder="1"/>
    <xf numFmtId="10" fontId="11" fillId="1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10" fontId="1" fillId="0" borderId="0" xfId="0" applyNumberFormat="1" applyFont="1"/>
    <xf numFmtId="169" fontId="1" fillId="8" borderId="0" xfId="3" applyNumberFormat="1" applyFont="1" applyFill="1" applyBorder="1"/>
    <xf numFmtId="0" fontId="11" fillId="0" borderId="0" xfId="0" applyFont="1"/>
    <xf numFmtId="169" fontId="1" fillId="0" borderId="0" xfId="3" applyNumberFormat="1" applyFont="1" applyBorder="1"/>
    <xf numFmtId="169" fontId="1" fillId="13" borderId="1" xfId="3" applyNumberFormat="1" applyFont="1" applyFill="1" applyBorder="1"/>
    <xf numFmtId="166" fontId="1" fillId="8" borderId="0" xfId="1" applyNumberFormat="1" applyFont="1" applyFill="1" applyBorder="1"/>
    <xf numFmtId="3" fontId="26" fillId="8" borderId="0" xfId="38" applyNumberFormat="1" applyFont="1" applyFill="1" applyAlignment="1" applyProtection="1">
      <alignment horizontal="center" vertical="center" wrapText="1"/>
      <protection hidden="1"/>
    </xf>
    <xf numFmtId="3" fontId="27" fillId="8" borderId="0" xfId="38" applyNumberFormat="1" applyFont="1" applyFill="1" applyAlignment="1" applyProtection="1">
      <alignment vertical="center" wrapText="1"/>
      <protection hidden="1"/>
    </xf>
    <xf numFmtId="3" fontId="27" fillId="8" borderId="8" xfId="38" applyNumberFormat="1" applyFont="1" applyFill="1" applyBorder="1" applyAlignment="1" applyProtection="1">
      <alignment horizontal="center" vertical="center" wrapText="1"/>
      <protection hidden="1"/>
    </xf>
    <xf numFmtId="10" fontId="27" fillId="8" borderId="8" xfId="39" applyNumberFormat="1" applyFont="1" applyFill="1" applyBorder="1" applyAlignment="1" applyProtection="1">
      <alignment horizontal="center" vertical="center" wrapText="1"/>
      <protection hidden="1"/>
    </xf>
    <xf numFmtId="3" fontId="27" fillId="8" borderId="9" xfId="38" applyNumberFormat="1" applyFont="1" applyFill="1" applyBorder="1" applyAlignment="1" applyProtection="1">
      <alignment vertical="center" wrapText="1"/>
      <protection hidden="1"/>
    </xf>
    <xf numFmtId="10" fontId="27" fillId="8" borderId="9" xfId="39" applyNumberFormat="1" applyFont="1" applyFill="1" applyBorder="1" applyAlignment="1" applyProtection="1">
      <alignment vertical="center" wrapText="1"/>
      <protection hidden="1"/>
    </xf>
    <xf numFmtId="3" fontId="28" fillId="8" borderId="8" xfId="38" applyNumberFormat="1" applyFont="1" applyFill="1" applyBorder="1" applyAlignment="1" applyProtection="1">
      <alignment horizontal="left" vertical="center" wrapText="1"/>
      <protection hidden="1"/>
    </xf>
    <xf numFmtId="3" fontId="27" fillId="8" borderId="10" xfId="38" applyNumberFormat="1" applyFont="1" applyFill="1" applyBorder="1" applyAlignment="1" applyProtection="1">
      <alignment vertical="center" wrapText="1"/>
      <protection hidden="1"/>
    </xf>
    <xf numFmtId="10" fontId="28" fillId="8" borderId="8" xfId="39" applyNumberFormat="1" applyFont="1" applyFill="1" applyBorder="1" applyAlignment="1" applyProtection="1">
      <alignment horizontal="left" vertical="center" wrapText="1"/>
      <protection hidden="1"/>
    </xf>
    <xf numFmtId="17" fontId="17" fillId="8" borderId="8" xfId="38" applyNumberFormat="1" applyFont="1" applyFill="1" applyBorder="1" applyAlignment="1">
      <alignment horizontal="center" vertical="center"/>
    </xf>
    <xf numFmtId="3" fontId="28" fillId="8" borderId="0" xfId="38" applyNumberFormat="1" applyFont="1" applyFill="1" applyAlignment="1" applyProtection="1">
      <alignment horizontal="center" vertical="center" wrapText="1"/>
      <protection hidden="1"/>
    </xf>
    <xf numFmtId="3" fontId="27" fillId="8" borderId="8" xfId="38" applyNumberFormat="1" applyFont="1" applyFill="1" applyBorder="1" applyAlignment="1" applyProtection="1">
      <alignment horizontal="left" vertical="center" wrapText="1"/>
      <protection hidden="1"/>
    </xf>
    <xf numFmtId="3" fontId="28" fillId="8" borderId="8" xfId="38" applyNumberFormat="1" applyFont="1" applyFill="1" applyBorder="1" applyAlignment="1" applyProtection="1">
      <alignment horizontal="center" vertical="center" wrapText="1"/>
      <protection hidden="1"/>
    </xf>
    <xf numFmtId="3" fontId="29" fillId="8" borderId="8" xfId="38" applyNumberFormat="1" applyFont="1" applyFill="1" applyBorder="1" applyAlignment="1" applyProtection="1">
      <alignment horizontal="right" vertical="center" wrapText="1"/>
      <protection hidden="1"/>
    </xf>
    <xf numFmtId="3" fontId="29" fillId="8" borderId="8" xfId="38" applyNumberFormat="1" applyFont="1" applyFill="1" applyBorder="1" applyAlignment="1" applyProtection="1">
      <alignment horizontal="center" vertical="center" wrapText="1"/>
      <protection hidden="1"/>
    </xf>
    <xf numFmtId="3" fontId="29" fillId="8" borderId="0" xfId="38" applyNumberFormat="1" applyFont="1" applyFill="1" applyAlignment="1" applyProtection="1">
      <alignment horizontal="center" vertical="center" wrapText="1"/>
      <protection hidden="1"/>
    </xf>
    <xf numFmtId="3" fontId="27" fillId="0" borderId="8" xfId="38" applyNumberFormat="1" applyFont="1" applyBorder="1" applyAlignment="1" applyProtection="1">
      <alignment horizontal="center" vertical="center" wrapText="1"/>
      <protection hidden="1"/>
    </xf>
    <xf numFmtId="3" fontId="27" fillId="8" borderId="0" xfId="38" applyNumberFormat="1" applyFont="1" applyFill="1" applyAlignment="1" applyProtection="1">
      <alignment horizontal="center" vertical="center" wrapText="1"/>
      <protection hidden="1"/>
    </xf>
    <xf numFmtId="3" fontId="27" fillId="14" borderId="8" xfId="38" applyNumberFormat="1" applyFont="1" applyFill="1" applyBorder="1" applyAlignment="1" applyProtection="1">
      <alignment horizontal="center" vertical="center" wrapText="1"/>
      <protection hidden="1"/>
    </xf>
    <xf numFmtId="3" fontId="29" fillId="15" borderId="8" xfId="38" applyNumberFormat="1" applyFont="1" applyFill="1" applyBorder="1" applyAlignment="1" applyProtection="1">
      <alignment horizontal="right" vertical="center" wrapText="1"/>
      <protection hidden="1"/>
    </xf>
    <xf numFmtId="3" fontId="29" fillId="15" borderId="8" xfId="38" applyNumberFormat="1" applyFont="1" applyFill="1" applyBorder="1" applyAlignment="1" applyProtection="1">
      <alignment horizontal="center" vertical="center" wrapText="1"/>
      <protection hidden="1"/>
    </xf>
    <xf numFmtId="3" fontId="29" fillId="15" borderId="0" xfId="38" applyNumberFormat="1" applyFont="1" applyFill="1" applyAlignment="1" applyProtection="1">
      <alignment horizontal="center" vertical="center" wrapText="1"/>
      <protection hidden="1"/>
    </xf>
    <xf numFmtId="3" fontId="29" fillId="9" borderId="8" xfId="38" applyNumberFormat="1" applyFont="1" applyFill="1" applyBorder="1" applyAlignment="1" applyProtection="1">
      <alignment horizontal="right" vertical="center" wrapText="1"/>
      <protection hidden="1"/>
    </xf>
    <xf numFmtId="3" fontId="29" fillId="9" borderId="8" xfId="38" applyNumberFormat="1" applyFont="1" applyFill="1" applyBorder="1" applyAlignment="1" applyProtection="1">
      <alignment vertical="center" wrapText="1"/>
      <protection hidden="1"/>
    </xf>
    <xf numFmtId="3" fontId="29" fillId="0" borderId="0" xfId="38" applyNumberFormat="1" applyFont="1" applyAlignment="1" applyProtection="1">
      <alignment horizontal="center" vertical="center" wrapText="1"/>
      <protection hidden="1"/>
    </xf>
    <xf numFmtId="3" fontId="29" fillId="8" borderId="8" xfId="38" applyNumberFormat="1" applyFont="1" applyFill="1" applyBorder="1" applyAlignment="1" applyProtection="1">
      <alignment vertical="center" wrapText="1"/>
      <protection hidden="1"/>
    </xf>
    <xf numFmtId="3" fontId="29" fillId="8" borderId="0" xfId="38" applyNumberFormat="1" applyFont="1" applyFill="1" applyAlignment="1" applyProtection="1">
      <alignment horizontal="right" vertical="center" wrapText="1"/>
      <protection hidden="1"/>
    </xf>
    <xf numFmtId="3" fontId="29" fillId="8" borderId="0" xfId="38" applyNumberFormat="1" applyFont="1" applyFill="1" applyAlignment="1" applyProtection="1">
      <alignment vertical="center" wrapText="1"/>
      <protection hidden="1"/>
    </xf>
    <xf numFmtId="9" fontId="29" fillId="8" borderId="0" xfId="39" applyFont="1" applyFill="1" applyBorder="1" applyAlignment="1" applyProtection="1">
      <alignment horizontal="center" vertical="center" wrapText="1"/>
      <protection hidden="1"/>
    </xf>
    <xf numFmtId="3" fontId="28" fillId="8" borderId="0" xfId="38" applyNumberFormat="1" applyFont="1" applyFill="1" applyAlignment="1" applyProtection="1">
      <alignment horizontal="left" vertical="center" wrapText="1"/>
      <protection hidden="1"/>
    </xf>
    <xf numFmtId="3" fontId="27" fillId="8" borderId="11" xfId="38" applyNumberFormat="1" applyFont="1" applyFill="1" applyBorder="1" applyAlignment="1" applyProtection="1">
      <alignment horizontal="center" vertical="center" wrapText="1"/>
      <protection hidden="1"/>
    </xf>
    <xf numFmtId="3" fontId="27" fillId="0" borderId="11" xfId="38" applyNumberFormat="1" applyFont="1" applyBorder="1" applyAlignment="1" applyProtection="1">
      <alignment vertical="center" wrapText="1"/>
      <protection hidden="1"/>
    </xf>
    <xf numFmtId="3" fontId="27" fillId="8" borderId="11" xfId="38" applyNumberFormat="1" applyFont="1" applyFill="1" applyBorder="1" applyAlignment="1" applyProtection="1">
      <alignment vertical="center" wrapText="1"/>
      <protection hidden="1"/>
    </xf>
    <xf numFmtId="3" fontId="27" fillId="0" borderId="11" xfId="38" applyNumberFormat="1" applyFont="1" applyBorder="1" applyAlignment="1" applyProtection="1">
      <alignment horizontal="center" vertical="center" wrapText="1"/>
      <protection hidden="1"/>
    </xf>
    <xf numFmtId="3" fontId="27" fillId="0" borderId="0" xfId="38" applyNumberFormat="1" applyFont="1" applyAlignment="1" applyProtection="1">
      <alignment vertical="center" wrapText="1"/>
      <protection hidden="1"/>
    </xf>
    <xf numFmtId="3" fontId="27" fillId="0" borderId="12" xfId="38" applyNumberFormat="1" applyFont="1" applyBorder="1" applyAlignment="1" applyProtection="1">
      <alignment horizontal="center" vertical="center" wrapText="1"/>
      <protection hidden="1"/>
    </xf>
    <xf numFmtId="3" fontId="27" fillId="0" borderId="0" xfId="38" applyNumberFormat="1" applyFont="1" applyAlignment="1" applyProtection="1">
      <alignment horizontal="center" vertical="center" wrapText="1"/>
      <protection hidden="1"/>
    </xf>
    <xf numFmtId="3" fontId="27" fillId="16" borderId="0" xfId="38" applyNumberFormat="1" applyFont="1" applyFill="1" applyAlignment="1" applyProtection="1">
      <alignment horizontal="center" vertical="center" wrapText="1"/>
      <protection hidden="1"/>
    </xf>
    <xf numFmtId="3" fontId="27" fillId="16" borderId="0" xfId="38" applyNumberFormat="1" applyFont="1" applyFill="1" applyAlignment="1" applyProtection="1">
      <alignment vertical="center" wrapText="1"/>
      <protection hidden="1"/>
    </xf>
    <xf numFmtId="164" fontId="13" fillId="0" borderId="1" xfId="3" applyFont="1" applyFill="1" applyBorder="1"/>
    <xf numFmtId="166" fontId="5" fillId="4" borderId="1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/>
    <xf numFmtId="0" fontId="9" fillId="7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21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9" fillId="10" borderId="1" xfId="0" applyFont="1" applyFill="1" applyBorder="1" applyAlignment="1">
      <alignment horizontal="center" vertical="center" wrapText="1"/>
    </xf>
    <xf numFmtId="166" fontId="20" fillId="7" borderId="2" xfId="0" applyNumberFormat="1" applyFont="1" applyFill="1" applyBorder="1" applyAlignment="1">
      <alignment horizontal="center"/>
    </xf>
    <xf numFmtId="166" fontId="20" fillId="7" borderId="0" xfId="0" applyNumberFormat="1" applyFont="1" applyFill="1" applyAlignment="1">
      <alignment horizontal="center"/>
    </xf>
    <xf numFmtId="168" fontId="20" fillId="3" borderId="3" xfId="0" applyNumberFormat="1" applyFont="1" applyFill="1" applyBorder="1" applyAlignment="1">
      <alignment horizontal="center"/>
    </xf>
    <xf numFmtId="168" fontId="20" fillId="3" borderId="7" xfId="0" applyNumberFormat="1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166" fontId="12" fillId="9" borderId="1" xfId="0" applyNumberFormat="1" applyFont="1" applyFill="1" applyBorder="1" applyAlignment="1">
      <alignment vertical="center" wrapText="1"/>
    </xf>
    <xf numFmtId="41" fontId="1" fillId="8" borderId="0" xfId="40" applyFont="1" applyFill="1"/>
    <xf numFmtId="10" fontId="1" fillId="8" borderId="0" xfId="0" applyNumberFormat="1" applyFont="1" applyFill="1"/>
    <xf numFmtId="0" fontId="14" fillId="8" borderId="0" xfId="0" applyFont="1" applyFill="1" applyAlignment="1">
      <alignment horizontal="right"/>
    </xf>
  </cellXfs>
  <cellStyles count="41"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1" builtinId="3"/>
    <cellStyle name="Millares [0]" xfId="40" builtinId="6"/>
    <cellStyle name="Moneda" xfId="3" builtinId="4"/>
    <cellStyle name="Normal" xfId="0" builtinId="0"/>
    <cellStyle name="Normal 2" xfId="38" xr:uid="{4025DB32-4DA8-4F10-8320-DE388B6A7E28}"/>
    <cellStyle name="Porcentaje" xfId="2" builtinId="5"/>
    <cellStyle name="Porcentaje 2" xfId="39" xr:uid="{CC93999F-899E-430C-9E5F-D447D9180A30}"/>
  </cellStyles>
  <dxfs count="1">
    <dxf>
      <font>
        <color rgb="FFFF0000"/>
      </font>
    </dxf>
  </dxfs>
  <tableStyles count="0" defaultTableStyle="TableStyleMedium9" defaultPivotStyle="PivotStyleLight16"/>
  <colors>
    <mruColors>
      <color rgb="FFFFD521"/>
      <color rgb="FFFFCC00"/>
      <color rgb="FFA162D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Evolución</a:t>
            </a:r>
            <a:r>
              <a:rPr lang="es-CO" baseline="0"/>
              <a:t> Estimada Número T.C.</a:t>
            </a:r>
            <a:endParaRPr lang="es-CO"/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1"/>
          <c:order val="0"/>
          <c:spPr>
            <a:ln>
              <a:prstDash val="sysDash"/>
            </a:ln>
          </c:spPr>
          <c:marker>
            <c:symbol val="star"/>
            <c:size val="7"/>
            <c:spPr>
              <a:ln>
                <a:prstDash val="sysDash"/>
              </a:ln>
            </c:spPr>
          </c:marker>
          <c:dLbls>
            <c:dLbl>
              <c:idx val="0"/>
              <c:layout>
                <c:manualLayout>
                  <c:x val="-5.6962022477722397E-2"/>
                  <c:y val="4.1698846769689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6D-45F1-B62B-C6A4820A827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6D-45F1-B62B-C6A4820A827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6D-45F1-B62B-C6A4820A827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6D-45F1-B62B-C6A4820A827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6D-45F1-B62B-C6A4820A827F}"/>
                </c:ext>
              </c:extLst>
            </c:dLbl>
            <c:dLbl>
              <c:idx val="5"/>
              <c:layout>
                <c:manualLayout>
                  <c:x val="-3.4177213486633502E-2"/>
                  <c:y val="6.486487275284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6D-45F1-B62B-C6A4820A827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6D-45F1-B62B-C6A4820A827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6D-45F1-B62B-C6A4820A827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6D-45F1-B62B-C6A4820A827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6D-45F1-B62B-C6A4820A827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6D-45F1-B62B-C6A4820A827F}"/>
                </c:ext>
              </c:extLst>
            </c:dLbl>
            <c:dLbl>
              <c:idx val="11"/>
              <c:layout>
                <c:manualLayout>
                  <c:x val="-2.6582277156270401E-2"/>
                  <c:y val="6.9498077949482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6D-45F1-B62B-C6A4820A82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6D-45F1-B62B-C6A4820A827F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6D-45F1-B62B-C6A4820A827F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6D-45F1-B62B-C6A4820A827F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6D-45F1-B62B-C6A4820A827F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6D-45F1-B62B-C6A4820A827F}"/>
                </c:ext>
              </c:extLst>
            </c:dLbl>
            <c:dLbl>
              <c:idx val="17"/>
              <c:layout>
                <c:manualLayout>
                  <c:x val="-2.8481011238861199E-2"/>
                  <c:y val="6.0231667556217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6D-45F1-B62B-C6A4820A827F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6D-45F1-B62B-C6A4820A827F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6D-45F1-B62B-C6A4820A827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6D-45F1-B62B-C6A4820A827F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6D-45F1-B62B-C6A4820A827F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6D-45F1-B62B-C6A4820A827F}"/>
                </c:ext>
              </c:extLst>
            </c:dLbl>
            <c:dLbl>
              <c:idx val="23"/>
              <c:layout>
                <c:manualLayout>
                  <c:x val="0"/>
                  <c:y val="6.0231667556217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6D-45F1-B62B-C6A4820A82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'Gráfica Mora'!$D$20:$AA$20</c:f>
              <c:numCache>
                <c:formatCode>0.00%</c:formatCode>
                <c:ptCount val="24"/>
                <c:pt idx="0" formatCode="General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6.5000000000000002E-2</c:v>
                </c:pt>
                <c:pt idx="15">
                  <c:v>6.5000000000000002E-2</c:v>
                </c:pt>
                <c:pt idx="16">
                  <c:v>6.5000000000000002E-2</c:v>
                </c:pt>
                <c:pt idx="17">
                  <c:v>6.5000000000000002E-2</c:v>
                </c:pt>
                <c:pt idx="18">
                  <c:v>6.5000000000000002E-2</c:v>
                </c:pt>
                <c:pt idx="19">
                  <c:v>6.5000000000000002E-2</c:v>
                </c:pt>
                <c:pt idx="20">
                  <c:v>6.5000000000000002E-2</c:v>
                </c:pt>
                <c:pt idx="21">
                  <c:v>6.5000000000000002E-2</c:v>
                </c:pt>
                <c:pt idx="22">
                  <c:v>6.5000000000000002E-2</c:v>
                </c:pt>
                <c:pt idx="23">
                  <c:v>6.5000000000000002E-2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86D-45F1-B62B-C6A4820A8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0120648"/>
        <c:axId val="2110117688"/>
      </c:lineChart>
      <c:catAx>
        <c:axId val="211012064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 i="1"/>
            </a:pPr>
            <a:endParaRPr lang="es-CO"/>
          </a:p>
        </c:txPr>
        <c:crossAx val="2110117688"/>
        <c:crosses val="autoZero"/>
        <c:auto val="1"/>
        <c:lblAlgn val="ctr"/>
        <c:lblOffset val="100"/>
        <c:noMultiLvlLbl val="0"/>
      </c:catAx>
      <c:valAx>
        <c:axId val="21101176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110120648"/>
        <c:crosses val="autoZero"/>
        <c:crossBetween val="between"/>
      </c:valAx>
      <c:spPr>
        <a:noFill/>
      </c:spPr>
    </c:plotArea>
    <c:plotVisOnly val="1"/>
    <c:dispBlanksAs val="zero"/>
    <c:showDLblsOverMax val="0"/>
  </c:chart>
  <c:spPr>
    <a:noFill/>
    <a:ln w="19050"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243417</xdr:colOff>
      <xdr:row>1</xdr:row>
      <xdr:rowOff>42334</xdr:rowOff>
    </xdr:from>
    <xdr:to>
      <xdr:col>5</xdr:col>
      <xdr:colOff>1058334</xdr:colOff>
      <xdr:row>15</xdr:row>
      <xdr:rowOff>116417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miguelangel.joya\AppData\Local\Microsoft\Windows\Temporary%20Internet%20Files\Content.Outlook\GLRGE8TD\RENTAS%20Y%20GASTOS%20NOVIEMBRE%20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jairoalonso.arias\Desktop\Crec_municipios_secto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angel.joya/AppData/Local/Microsoft/Windows/Temporary%20Internet%20Files/Content.Outlook/GLRGE8TD/RENTAS%20Y%20GASTOS%20NOVIEMBRE%20201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ianamarcela.garzon\Documents\MODELOS%20EVALUACI&#211;N\FCE\EVALUA%20FUERZA%20COMERCIAL_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_sup"/>
      <sheetName val="captacion_sup"/>
      <sheetName val="Municipios"/>
      <sheetName val="ListaBancosCar"/>
      <sheetName val="ListaBancosDep"/>
      <sheetName val="Datos"/>
      <sheetName val="FICO"/>
      <sheetName val="Datos Consolidados"/>
      <sheetName val="Hoja5"/>
    </sheetNames>
    <sheetDataSet>
      <sheetData sheetId="0"/>
      <sheetData sheetId="1"/>
      <sheetData sheetId="2">
        <row r="43">
          <cell r="F43" t="str">
            <v>Bancos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ANALISIS"/>
      <sheetName val="ANALISIS TODOS"/>
      <sheetName val="SALARIOS"/>
      <sheetName val="PAGOS"/>
      <sheetName val="VALOR X MILLON"/>
      <sheetName val="COORD"/>
      <sheetName val="VALOR X MILLON COORD"/>
      <sheetName val="EJECU"/>
      <sheetName val="EJECU ACUM"/>
      <sheetName val="ZONA 1"/>
      <sheetName val="ZONA 2"/>
      <sheetName val="ZONA 3"/>
      <sheetName val="METAS ACUMU ZONA 1"/>
      <sheetName val="METAS ACUMU ZONA 2"/>
      <sheetName val="METAS ACUMU ZONA 3"/>
      <sheetName val="METAS PTOS"/>
      <sheetName val="METAS PTOS ACUMU"/>
      <sheetName val="REPORTE FCE"/>
      <sheetName val="REPORTE COORD"/>
    </sheetNames>
    <sheetDataSet>
      <sheetData sheetId="0"/>
      <sheetData sheetId="1"/>
      <sheetData sheetId="2">
        <row r="3">
          <cell r="B3" t="str">
            <v>ANALISIS DE CUMPLIMIENTO ASESORES COMERCIALES</v>
          </cell>
        </row>
      </sheetData>
      <sheetData sheetId="3">
        <row r="1">
          <cell r="B1" t="str">
            <v>AÑO</v>
          </cell>
        </row>
      </sheetData>
      <sheetData sheetId="4">
        <row r="1">
          <cell r="A1" t="str">
            <v>AÑO</v>
          </cell>
        </row>
      </sheetData>
      <sheetData sheetId="5"/>
      <sheetData sheetId="6"/>
      <sheetData sheetId="7"/>
      <sheetData sheetId="8">
        <row r="3">
          <cell r="B3" t="str">
            <v>2014101ZONA 22</v>
          </cell>
        </row>
      </sheetData>
      <sheetData sheetId="9"/>
      <sheetData sheetId="10">
        <row r="5">
          <cell r="B5" t="str">
            <v>2014101ZONA 22</v>
          </cell>
          <cell r="C5" t="str">
            <v>2014</v>
          </cell>
          <cell r="D5">
            <v>1</v>
          </cell>
          <cell r="E5" t="str">
            <v>01</v>
          </cell>
          <cell r="F5">
            <v>0</v>
          </cell>
          <cell r="G5">
            <v>0</v>
          </cell>
          <cell r="H5" t="str">
            <v>ZONA 2</v>
          </cell>
          <cell r="I5">
            <v>2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B6" t="str">
            <v>2014102ZONA 30</v>
          </cell>
          <cell r="C6" t="str">
            <v>2014</v>
          </cell>
          <cell r="D6">
            <v>1</v>
          </cell>
          <cell r="E6" t="str">
            <v>02</v>
          </cell>
          <cell r="F6">
            <v>0</v>
          </cell>
          <cell r="G6">
            <v>0</v>
          </cell>
          <cell r="H6" t="str">
            <v>ZONA 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B7" t="str">
            <v>2014103ZONA 11</v>
          </cell>
          <cell r="C7" t="str">
            <v>2014</v>
          </cell>
          <cell r="D7">
            <v>1</v>
          </cell>
          <cell r="E7" t="str">
            <v>03</v>
          </cell>
          <cell r="F7">
            <v>0</v>
          </cell>
          <cell r="G7">
            <v>0</v>
          </cell>
          <cell r="H7" t="str">
            <v>ZONA 1</v>
          </cell>
          <cell r="I7">
            <v>1</v>
          </cell>
          <cell r="J7">
            <v>0</v>
          </cell>
          <cell r="K7">
            <v>0</v>
          </cell>
          <cell r="L7">
            <v>146160000</v>
          </cell>
          <cell r="M7">
            <v>146160000</v>
          </cell>
          <cell r="N7">
            <v>400000</v>
          </cell>
          <cell r="O7">
            <v>400000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B8" t="str">
            <v>2014104ZONA 22</v>
          </cell>
          <cell r="C8" t="str">
            <v>2014</v>
          </cell>
          <cell r="D8">
            <v>1</v>
          </cell>
          <cell r="E8" t="str">
            <v>04</v>
          </cell>
          <cell r="F8">
            <v>0</v>
          </cell>
          <cell r="G8">
            <v>0</v>
          </cell>
          <cell r="H8" t="str">
            <v>ZONA 2</v>
          </cell>
          <cell r="I8">
            <v>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B9" t="str">
            <v>2014105ZONA 12</v>
          </cell>
          <cell r="C9" t="str">
            <v>2014</v>
          </cell>
          <cell r="D9">
            <v>1</v>
          </cell>
          <cell r="E9" t="str">
            <v>05</v>
          </cell>
          <cell r="F9">
            <v>0</v>
          </cell>
          <cell r="G9">
            <v>0</v>
          </cell>
          <cell r="H9" t="str">
            <v>ZONA 1</v>
          </cell>
          <cell r="I9">
            <v>2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174000000</v>
          </cell>
          <cell r="Q9">
            <v>58000000</v>
          </cell>
          <cell r="R9">
            <v>440000</v>
          </cell>
          <cell r="S9">
            <v>146666.66666666666</v>
          </cell>
        </row>
        <row r="10">
          <cell r="B10" t="str">
            <v>2014106ZONA 22</v>
          </cell>
          <cell r="C10" t="str">
            <v>2014</v>
          </cell>
          <cell r="D10">
            <v>1</v>
          </cell>
          <cell r="E10" t="str">
            <v>06</v>
          </cell>
          <cell r="F10">
            <v>0</v>
          </cell>
          <cell r="G10">
            <v>0</v>
          </cell>
          <cell r="H10" t="str">
            <v>ZONA 2</v>
          </cell>
          <cell r="I10">
            <v>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B11" t="str">
            <v>2014107ZONA 31</v>
          </cell>
          <cell r="C11" t="str">
            <v>2014</v>
          </cell>
          <cell r="D11">
            <v>1</v>
          </cell>
          <cell r="E11" t="str">
            <v>07</v>
          </cell>
          <cell r="F11">
            <v>0</v>
          </cell>
          <cell r="G11">
            <v>0</v>
          </cell>
          <cell r="H11" t="str">
            <v>ZONA 3</v>
          </cell>
          <cell r="I11">
            <v>1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B12" t="str">
            <v>2014108ZONA 11</v>
          </cell>
          <cell r="C12" t="str">
            <v>2014</v>
          </cell>
          <cell r="D12">
            <v>1</v>
          </cell>
          <cell r="E12" t="str">
            <v>08</v>
          </cell>
          <cell r="F12">
            <v>0</v>
          </cell>
          <cell r="G12">
            <v>0</v>
          </cell>
          <cell r="H12" t="str">
            <v>ZONA 1</v>
          </cell>
          <cell r="I12">
            <v>1</v>
          </cell>
          <cell r="J12">
            <v>0</v>
          </cell>
          <cell r="K12">
            <v>0</v>
          </cell>
          <cell r="L12">
            <v>146160000</v>
          </cell>
          <cell r="M12">
            <v>146160000</v>
          </cell>
          <cell r="N12">
            <v>400000</v>
          </cell>
          <cell r="O12">
            <v>400000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B13" t="str">
            <v>2014109ZONA 12</v>
          </cell>
          <cell r="C13" t="str">
            <v>2014</v>
          </cell>
          <cell r="D13">
            <v>1</v>
          </cell>
          <cell r="E13" t="str">
            <v>09</v>
          </cell>
          <cell r="F13">
            <v>0</v>
          </cell>
          <cell r="G13">
            <v>0</v>
          </cell>
          <cell r="H13" t="str">
            <v>ZONA 1</v>
          </cell>
          <cell r="I13">
            <v>2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174000000</v>
          </cell>
          <cell r="Q13">
            <v>29000000</v>
          </cell>
          <cell r="R13">
            <v>440000</v>
          </cell>
          <cell r="S13">
            <v>73333.333333333328</v>
          </cell>
        </row>
        <row r="14">
          <cell r="B14" t="str">
            <v>2014110ZONA 22</v>
          </cell>
          <cell r="C14" t="str">
            <v>2014</v>
          </cell>
          <cell r="D14">
            <v>1</v>
          </cell>
          <cell r="E14" t="str">
            <v>10</v>
          </cell>
          <cell r="F14">
            <v>0</v>
          </cell>
          <cell r="G14">
            <v>0</v>
          </cell>
          <cell r="H14" t="str">
            <v>ZONA 2</v>
          </cell>
          <cell r="I14">
            <v>2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B15" t="str">
            <v>2014111ZONA 31</v>
          </cell>
          <cell r="C15" t="str">
            <v>2014</v>
          </cell>
          <cell r="D15">
            <v>1</v>
          </cell>
          <cell r="E15" t="str">
            <v>11</v>
          </cell>
          <cell r="F15">
            <v>0</v>
          </cell>
          <cell r="G15">
            <v>0</v>
          </cell>
          <cell r="H15" t="str">
            <v>ZONA 3</v>
          </cell>
          <cell r="I15">
            <v>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 t="str">
            <v>2014112ZONA 11</v>
          </cell>
          <cell r="C16" t="str">
            <v>2014</v>
          </cell>
          <cell r="D16">
            <v>1</v>
          </cell>
          <cell r="E16" t="str">
            <v>12</v>
          </cell>
          <cell r="F16">
            <v>0</v>
          </cell>
          <cell r="G16">
            <v>0</v>
          </cell>
          <cell r="H16" t="str">
            <v>ZONA 1</v>
          </cell>
          <cell r="I16">
            <v>1</v>
          </cell>
          <cell r="J16">
            <v>0</v>
          </cell>
          <cell r="K16">
            <v>0</v>
          </cell>
          <cell r="L16">
            <v>146160000</v>
          </cell>
          <cell r="M16">
            <v>146160000</v>
          </cell>
          <cell r="N16">
            <v>400000</v>
          </cell>
          <cell r="O16">
            <v>400000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B17" t="str">
            <v>2014113ZONA 12</v>
          </cell>
          <cell r="C17" t="str">
            <v>2014</v>
          </cell>
          <cell r="D17">
            <v>1</v>
          </cell>
          <cell r="E17" t="str">
            <v>13</v>
          </cell>
          <cell r="F17">
            <v>0</v>
          </cell>
          <cell r="G17">
            <v>0</v>
          </cell>
          <cell r="H17" t="str">
            <v>ZONA 1</v>
          </cell>
          <cell r="I17">
            <v>2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174000000</v>
          </cell>
          <cell r="Q17">
            <v>174000000</v>
          </cell>
          <cell r="R17">
            <v>440000</v>
          </cell>
          <cell r="S17">
            <v>440000</v>
          </cell>
        </row>
        <row r="18">
          <cell r="B18" t="str">
            <v>2014114ZONA 22</v>
          </cell>
          <cell r="C18" t="str">
            <v>2014</v>
          </cell>
          <cell r="D18">
            <v>1</v>
          </cell>
          <cell r="E18" t="str">
            <v>14</v>
          </cell>
          <cell r="F18">
            <v>0</v>
          </cell>
          <cell r="G18">
            <v>0</v>
          </cell>
          <cell r="H18" t="str">
            <v>ZONA 2</v>
          </cell>
          <cell r="I18">
            <v>2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B19" t="str">
            <v>2014115ZONA 12</v>
          </cell>
          <cell r="C19" t="str">
            <v>2014</v>
          </cell>
          <cell r="D19">
            <v>1</v>
          </cell>
          <cell r="E19" t="str">
            <v>15</v>
          </cell>
          <cell r="F19">
            <v>0</v>
          </cell>
          <cell r="G19">
            <v>0</v>
          </cell>
          <cell r="H19" t="str">
            <v>ZONA 1</v>
          </cell>
          <cell r="I19">
            <v>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174000000</v>
          </cell>
          <cell r="Q19">
            <v>162400000</v>
          </cell>
          <cell r="R19">
            <v>440000</v>
          </cell>
          <cell r="S19">
            <v>410666.66666666669</v>
          </cell>
        </row>
        <row r="20">
          <cell r="B20" t="str">
            <v>2014116ZONA 10</v>
          </cell>
          <cell r="C20" t="str">
            <v>2014</v>
          </cell>
          <cell r="D20">
            <v>1</v>
          </cell>
          <cell r="E20" t="str">
            <v>16</v>
          </cell>
          <cell r="F20">
            <v>116000000</v>
          </cell>
          <cell r="G20">
            <v>116000000</v>
          </cell>
          <cell r="H20" t="str">
            <v>ZONA 1</v>
          </cell>
          <cell r="I20">
            <v>0</v>
          </cell>
          <cell r="J20">
            <v>400000</v>
          </cell>
          <cell r="K20">
            <v>400000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B21" t="str">
            <v>2014117ZONA 12</v>
          </cell>
          <cell r="C21" t="str">
            <v>2014</v>
          </cell>
          <cell r="D21">
            <v>1</v>
          </cell>
          <cell r="E21" t="str">
            <v>17</v>
          </cell>
          <cell r="F21">
            <v>0</v>
          </cell>
          <cell r="G21">
            <v>0</v>
          </cell>
          <cell r="H21" t="str">
            <v>ZONA 1</v>
          </cell>
          <cell r="I21">
            <v>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174000000</v>
          </cell>
          <cell r="Q21">
            <v>156600000</v>
          </cell>
          <cell r="R21">
            <v>440000</v>
          </cell>
          <cell r="S21">
            <v>396000</v>
          </cell>
        </row>
        <row r="22">
          <cell r="B22" t="str">
            <v>2014118ZONA 11</v>
          </cell>
          <cell r="C22" t="str">
            <v>2014</v>
          </cell>
          <cell r="D22">
            <v>1</v>
          </cell>
          <cell r="E22" t="str">
            <v>18</v>
          </cell>
          <cell r="F22">
            <v>0</v>
          </cell>
          <cell r="G22">
            <v>0</v>
          </cell>
          <cell r="H22" t="str">
            <v>ZONA 1</v>
          </cell>
          <cell r="I22">
            <v>1</v>
          </cell>
          <cell r="J22">
            <v>0</v>
          </cell>
          <cell r="K22">
            <v>0</v>
          </cell>
          <cell r="L22">
            <v>146160000</v>
          </cell>
          <cell r="M22">
            <v>146160000</v>
          </cell>
          <cell r="N22">
            <v>400000</v>
          </cell>
          <cell r="O22">
            <v>400000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B23" t="str">
            <v>2014119ZONA 12</v>
          </cell>
          <cell r="C23" t="str">
            <v>2014</v>
          </cell>
          <cell r="D23">
            <v>1</v>
          </cell>
          <cell r="E23" t="str">
            <v>19</v>
          </cell>
          <cell r="F23">
            <v>0</v>
          </cell>
          <cell r="G23">
            <v>0</v>
          </cell>
          <cell r="H23" t="str">
            <v>ZONA 1</v>
          </cell>
          <cell r="I23">
            <v>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174000000</v>
          </cell>
          <cell r="Q23">
            <v>87000000</v>
          </cell>
          <cell r="R23">
            <v>440000</v>
          </cell>
          <cell r="S23">
            <v>220000</v>
          </cell>
        </row>
        <row r="24">
          <cell r="B24" t="str">
            <v>2014120ZONA 21</v>
          </cell>
          <cell r="C24" t="str">
            <v>2014</v>
          </cell>
          <cell r="D24">
            <v>1</v>
          </cell>
          <cell r="E24" t="str">
            <v>20</v>
          </cell>
          <cell r="F24">
            <v>0</v>
          </cell>
          <cell r="G24">
            <v>0</v>
          </cell>
          <cell r="H24" t="str">
            <v>ZONA 2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B25" t="str">
            <v>2014121ZONA 12</v>
          </cell>
          <cell r="C25" t="str">
            <v>2014</v>
          </cell>
          <cell r="D25">
            <v>1</v>
          </cell>
          <cell r="E25" t="str">
            <v>21</v>
          </cell>
          <cell r="F25">
            <v>0</v>
          </cell>
          <cell r="G25">
            <v>0</v>
          </cell>
          <cell r="H25" t="str">
            <v>ZONA 1</v>
          </cell>
          <cell r="I25">
            <v>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174000000</v>
          </cell>
          <cell r="Q25">
            <v>174000000</v>
          </cell>
          <cell r="R25">
            <v>440000</v>
          </cell>
          <cell r="S25">
            <v>440000</v>
          </cell>
        </row>
        <row r="26">
          <cell r="B26" t="str">
            <v>2014122ZONA 21</v>
          </cell>
          <cell r="C26" t="str">
            <v>2014</v>
          </cell>
          <cell r="D26">
            <v>1</v>
          </cell>
          <cell r="E26" t="str">
            <v>22</v>
          </cell>
          <cell r="F26">
            <v>0</v>
          </cell>
          <cell r="G26">
            <v>0</v>
          </cell>
          <cell r="H26" t="str">
            <v>ZONA 2</v>
          </cell>
          <cell r="I26">
            <v>1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B27" t="str">
            <v>2014123ZONA 32</v>
          </cell>
          <cell r="C27" t="str">
            <v>2014</v>
          </cell>
          <cell r="D27">
            <v>1</v>
          </cell>
          <cell r="E27" t="str">
            <v>23</v>
          </cell>
          <cell r="F27">
            <v>0</v>
          </cell>
          <cell r="G27">
            <v>0</v>
          </cell>
          <cell r="H27" t="str">
            <v>ZONA 3</v>
          </cell>
          <cell r="I27">
            <v>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B28" t="str">
            <v>2014124ZONA 12</v>
          </cell>
          <cell r="C28" t="str">
            <v>2014</v>
          </cell>
          <cell r="D28">
            <v>1</v>
          </cell>
          <cell r="E28" t="str">
            <v>24</v>
          </cell>
          <cell r="F28">
            <v>0</v>
          </cell>
          <cell r="G28">
            <v>0</v>
          </cell>
          <cell r="H28" t="str">
            <v>ZONA 1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174000000</v>
          </cell>
          <cell r="Q28">
            <v>174000000</v>
          </cell>
          <cell r="R28">
            <v>440000</v>
          </cell>
          <cell r="S28">
            <v>440000</v>
          </cell>
        </row>
        <row r="29">
          <cell r="B29" t="str">
            <v>2014125ZONA 22</v>
          </cell>
          <cell r="C29" t="str">
            <v>2014</v>
          </cell>
          <cell r="D29">
            <v>1</v>
          </cell>
          <cell r="E29" t="str">
            <v>25</v>
          </cell>
          <cell r="F29">
            <v>0</v>
          </cell>
          <cell r="G29">
            <v>0</v>
          </cell>
          <cell r="H29" t="str">
            <v>ZONA 2</v>
          </cell>
          <cell r="I29">
            <v>2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B30" t="str">
            <v>2014126ZONA 12</v>
          </cell>
          <cell r="C30" t="str">
            <v>2014</v>
          </cell>
          <cell r="D30">
            <v>1</v>
          </cell>
          <cell r="E30" t="str">
            <v>26</v>
          </cell>
          <cell r="F30">
            <v>0</v>
          </cell>
          <cell r="G30">
            <v>0</v>
          </cell>
          <cell r="H30" t="str">
            <v>ZONA 1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174000000</v>
          </cell>
          <cell r="Q30">
            <v>174000000</v>
          </cell>
          <cell r="R30">
            <v>440000</v>
          </cell>
          <cell r="S30">
            <v>440000</v>
          </cell>
        </row>
        <row r="31">
          <cell r="B31" t="str">
            <v>2014127ZONA 22</v>
          </cell>
          <cell r="C31" t="str">
            <v>2014</v>
          </cell>
          <cell r="D31">
            <v>1</v>
          </cell>
          <cell r="E31" t="str">
            <v>27</v>
          </cell>
          <cell r="F31">
            <v>0</v>
          </cell>
          <cell r="G31">
            <v>0</v>
          </cell>
          <cell r="H31" t="str">
            <v>ZONA 2</v>
          </cell>
          <cell r="I31">
            <v>2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B32" t="str">
            <v>2014128ZONA 12</v>
          </cell>
          <cell r="C32" t="str">
            <v>2014</v>
          </cell>
          <cell r="D32">
            <v>1</v>
          </cell>
          <cell r="E32" t="str">
            <v>28</v>
          </cell>
          <cell r="F32">
            <v>0</v>
          </cell>
          <cell r="G32">
            <v>0</v>
          </cell>
          <cell r="H32" t="str">
            <v>ZONA 1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174000000</v>
          </cell>
          <cell r="Q32">
            <v>174000000</v>
          </cell>
          <cell r="R32">
            <v>440000</v>
          </cell>
          <cell r="S32">
            <v>440000</v>
          </cell>
        </row>
        <row r="33">
          <cell r="B33" t="str">
            <v>2014129ZONA 12</v>
          </cell>
          <cell r="C33" t="str">
            <v>2014</v>
          </cell>
          <cell r="D33">
            <v>1</v>
          </cell>
          <cell r="E33" t="str">
            <v>29</v>
          </cell>
          <cell r="F33">
            <v>0</v>
          </cell>
          <cell r="G33">
            <v>0</v>
          </cell>
          <cell r="H33" t="str">
            <v>ZONA 1</v>
          </cell>
          <cell r="I33">
            <v>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174000000</v>
          </cell>
          <cell r="Q33">
            <v>174000000</v>
          </cell>
          <cell r="R33">
            <v>440000</v>
          </cell>
          <cell r="S33">
            <v>440000</v>
          </cell>
        </row>
        <row r="34">
          <cell r="B34" t="str">
            <v>2014130ZONA 12</v>
          </cell>
          <cell r="C34" t="str">
            <v>2014</v>
          </cell>
          <cell r="D34">
            <v>1</v>
          </cell>
          <cell r="E34" t="str">
            <v>30</v>
          </cell>
          <cell r="F34">
            <v>0</v>
          </cell>
          <cell r="G34">
            <v>0</v>
          </cell>
          <cell r="H34" t="str">
            <v>ZONA 1</v>
          </cell>
          <cell r="I34">
            <v>2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174000000</v>
          </cell>
          <cell r="Q34">
            <v>0</v>
          </cell>
          <cell r="R34">
            <v>440000</v>
          </cell>
          <cell r="S34">
            <v>0</v>
          </cell>
        </row>
        <row r="35">
          <cell r="B35" t="str">
            <v>2014131ZONA 12</v>
          </cell>
          <cell r="C35" t="str">
            <v>2014</v>
          </cell>
          <cell r="D35">
            <v>1</v>
          </cell>
          <cell r="E35" t="str">
            <v>31</v>
          </cell>
          <cell r="F35">
            <v>0</v>
          </cell>
          <cell r="G35">
            <v>0</v>
          </cell>
          <cell r="H35" t="str">
            <v>ZONA 1</v>
          </cell>
          <cell r="I35">
            <v>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174000000</v>
          </cell>
          <cell r="Q35">
            <v>23200000</v>
          </cell>
          <cell r="R35">
            <v>440000</v>
          </cell>
          <cell r="S35">
            <v>58666.666666666664</v>
          </cell>
        </row>
        <row r="36">
          <cell r="B36" t="str">
            <v>2014132ZONA 21</v>
          </cell>
          <cell r="C36" t="str">
            <v>2014</v>
          </cell>
          <cell r="D36">
            <v>1</v>
          </cell>
          <cell r="E36" t="str">
            <v>32</v>
          </cell>
          <cell r="F36">
            <v>0</v>
          </cell>
          <cell r="G36">
            <v>0</v>
          </cell>
          <cell r="H36" t="str">
            <v>ZONA 2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B37" t="str">
            <v>2014133ZONA 10</v>
          </cell>
          <cell r="C37" t="str">
            <v>2014</v>
          </cell>
          <cell r="D37">
            <v>1</v>
          </cell>
          <cell r="E37" t="str">
            <v>33</v>
          </cell>
          <cell r="F37">
            <v>116000000</v>
          </cell>
          <cell r="G37">
            <v>116000000</v>
          </cell>
          <cell r="H37" t="str">
            <v>ZONA 1</v>
          </cell>
          <cell r="I37">
            <v>0</v>
          </cell>
          <cell r="J37">
            <v>400000</v>
          </cell>
          <cell r="K37">
            <v>400000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B38" t="str">
            <v>2014134ZONA 12</v>
          </cell>
          <cell r="C38" t="str">
            <v>2014</v>
          </cell>
          <cell r="D38">
            <v>1</v>
          </cell>
          <cell r="E38" t="str">
            <v>34</v>
          </cell>
          <cell r="F38">
            <v>0</v>
          </cell>
          <cell r="G38">
            <v>0</v>
          </cell>
          <cell r="H38" t="str">
            <v>ZONA 1</v>
          </cell>
          <cell r="I38">
            <v>2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174000000</v>
          </cell>
          <cell r="Q38">
            <v>58000000</v>
          </cell>
          <cell r="R38">
            <v>440000</v>
          </cell>
          <cell r="S38">
            <v>146666.66666666666</v>
          </cell>
        </row>
        <row r="39">
          <cell r="B39" t="str">
            <v>2014135ZONA 21</v>
          </cell>
          <cell r="C39" t="str">
            <v>2014</v>
          </cell>
          <cell r="D39">
            <v>1</v>
          </cell>
          <cell r="E39" t="str">
            <v>35</v>
          </cell>
          <cell r="F39">
            <v>0</v>
          </cell>
          <cell r="G39">
            <v>0</v>
          </cell>
          <cell r="H39" t="str">
            <v>ZONA 2</v>
          </cell>
          <cell r="I39">
            <v>1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B40" t="str">
            <v>2014136ZONA 12</v>
          </cell>
          <cell r="C40" t="str">
            <v>2014</v>
          </cell>
          <cell r="D40">
            <v>1</v>
          </cell>
          <cell r="E40" t="str">
            <v>36</v>
          </cell>
          <cell r="F40">
            <v>0</v>
          </cell>
          <cell r="G40">
            <v>0</v>
          </cell>
          <cell r="H40" t="str">
            <v>ZONA 1</v>
          </cell>
          <cell r="I40">
            <v>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174000000</v>
          </cell>
          <cell r="Q40">
            <v>174000000</v>
          </cell>
          <cell r="R40">
            <v>440000</v>
          </cell>
          <cell r="S40">
            <v>440000</v>
          </cell>
        </row>
        <row r="41">
          <cell r="B41" t="str">
            <v>2014137ZONA 12</v>
          </cell>
          <cell r="C41" t="str">
            <v>2014</v>
          </cell>
          <cell r="D41">
            <v>1</v>
          </cell>
          <cell r="E41" t="str">
            <v>37</v>
          </cell>
          <cell r="F41">
            <v>0</v>
          </cell>
          <cell r="G41">
            <v>0</v>
          </cell>
          <cell r="H41" t="str">
            <v>ZONA 1</v>
          </cell>
          <cell r="I41">
            <v>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174000000</v>
          </cell>
          <cell r="Q41">
            <v>58000000</v>
          </cell>
          <cell r="R41">
            <v>440000</v>
          </cell>
          <cell r="S41">
            <v>146666.66666666666</v>
          </cell>
        </row>
        <row r="42">
          <cell r="B42" t="str">
            <v>2014138ZONA 12</v>
          </cell>
          <cell r="C42" t="str">
            <v>2014</v>
          </cell>
          <cell r="D42">
            <v>1</v>
          </cell>
          <cell r="E42" t="str">
            <v>38</v>
          </cell>
          <cell r="F42">
            <v>0</v>
          </cell>
          <cell r="G42">
            <v>0</v>
          </cell>
          <cell r="H42" t="str">
            <v>ZONA 1</v>
          </cell>
          <cell r="I42">
            <v>2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174000000</v>
          </cell>
          <cell r="Q42">
            <v>174000000</v>
          </cell>
          <cell r="R42">
            <v>440000</v>
          </cell>
          <cell r="S42">
            <v>440000</v>
          </cell>
        </row>
        <row r="43">
          <cell r="B43" t="str">
            <v>2014139ZONA 32</v>
          </cell>
          <cell r="C43" t="str">
            <v>2014</v>
          </cell>
          <cell r="D43">
            <v>1</v>
          </cell>
          <cell r="E43" t="str">
            <v>39</v>
          </cell>
          <cell r="F43">
            <v>0</v>
          </cell>
          <cell r="G43">
            <v>0</v>
          </cell>
          <cell r="H43" t="str">
            <v>ZONA 3</v>
          </cell>
          <cell r="I43">
            <v>2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B44" t="str">
            <v>2014140ZONA 12</v>
          </cell>
          <cell r="C44" t="str">
            <v>2014</v>
          </cell>
          <cell r="D44">
            <v>1</v>
          </cell>
          <cell r="E44" t="str">
            <v>40</v>
          </cell>
          <cell r="F44">
            <v>0</v>
          </cell>
          <cell r="G44">
            <v>0</v>
          </cell>
          <cell r="H44" t="str">
            <v>ZONA 1</v>
          </cell>
          <cell r="I44">
            <v>2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174000000</v>
          </cell>
          <cell r="Q44">
            <v>87000000</v>
          </cell>
          <cell r="R44">
            <v>440000</v>
          </cell>
          <cell r="S44">
            <v>220000</v>
          </cell>
        </row>
        <row r="45">
          <cell r="B45" t="str">
            <v>2014141ZONA 12</v>
          </cell>
          <cell r="C45" t="str">
            <v>2014</v>
          </cell>
          <cell r="D45">
            <v>1</v>
          </cell>
          <cell r="E45" t="str">
            <v>41</v>
          </cell>
          <cell r="F45">
            <v>0</v>
          </cell>
          <cell r="G45">
            <v>0</v>
          </cell>
          <cell r="H45" t="str">
            <v>ZONA 1</v>
          </cell>
          <cell r="I45">
            <v>2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174000000</v>
          </cell>
          <cell r="Q45">
            <v>174000000</v>
          </cell>
          <cell r="R45">
            <v>440000</v>
          </cell>
          <cell r="S45">
            <v>440000</v>
          </cell>
        </row>
        <row r="46">
          <cell r="B46" t="str">
            <v>2014142ZONA 12</v>
          </cell>
          <cell r="C46" t="str">
            <v>2014</v>
          </cell>
          <cell r="D46">
            <v>1</v>
          </cell>
          <cell r="E46" t="str">
            <v>42</v>
          </cell>
          <cell r="F46">
            <v>0</v>
          </cell>
          <cell r="G46">
            <v>0</v>
          </cell>
          <cell r="H46" t="str">
            <v>ZONA 1</v>
          </cell>
          <cell r="I46">
            <v>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174000000</v>
          </cell>
          <cell r="Q46">
            <v>174000000</v>
          </cell>
          <cell r="R46">
            <v>440000</v>
          </cell>
          <cell r="S46">
            <v>440000</v>
          </cell>
        </row>
        <row r="47">
          <cell r="B47" t="str">
            <v>2014143ZONA 32</v>
          </cell>
          <cell r="C47" t="str">
            <v>2014</v>
          </cell>
          <cell r="D47">
            <v>1</v>
          </cell>
          <cell r="E47" t="str">
            <v>43</v>
          </cell>
          <cell r="F47">
            <v>0</v>
          </cell>
          <cell r="G47">
            <v>0</v>
          </cell>
          <cell r="H47" t="str">
            <v>ZONA 3</v>
          </cell>
          <cell r="I47">
            <v>2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B48" t="str">
            <v>2014144ZONA 32</v>
          </cell>
          <cell r="C48" t="str">
            <v>2014</v>
          </cell>
          <cell r="D48">
            <v>1</v>
          </cell>
          <cell r="E48" t="str">
            <v>44</v>
          </cell>
          <cell r="F48">
            <v>0</v>
          </cell>
          <cell r="G48">
            <v>0</v>
          </cell>
          <cell r="H48" t="str">
            <v>ZONA 3</v>
          </cell>
          <cell r="I48">
            <v>2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B49" t="str">
            <v>2014145ZONA 22</v>
          </cell>
          <cell r="C49" t="str">
            <v>2014</v>
          </cell>
          <cell r="D49">
            <v>1</v>
          </cell>
          <cell r="E49" t="str">
            <v>45</v>
          </cell>
          <cell r="F49">
            <v>0</v>
          </cell>
          <cell r="G49">
            <v>0</v>
          </cell>
          <cell r="H49" t="str">
            <v>ZONA 2</v>
          </cell>
          <cell r="I49">
            <v>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B50" t="str">
            <v>2014146ZONA 11</v>
          </cell>
          <cell r="C50" t="str">
            <v>2014</v>
          </cell>
          <cell r="D50">
            <v>1</v>
          </cell>
          <cell r="E50" t="str">
            <v>46</v>
          </cell>
          <cell r="F50">
            <v>0</v>
          </cell>
          <cell r="G50">
            <v>0</v>
          </cell>
          <cell r="H50" t="str">
            <v>ZONA 1</v>
          </cell>
          <cell r="I50">
            <v>1</v>
          </cell>
          <cell r="J50">
            <v>0</v>
          </cell>
          <cell r="K50">
            <v>0</v>
          </cell>
          <cell r="L50">
            <v>146160000</v>
          </cell>
          <cell r="M50">
            <v>146160000</v>
          </cell>
          <cell r="N50">
            <v>400000</v>
          </cell>
          <cell r="O50">
            <v>400000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B51" t="str">
            <v>2014147ZONA 22</v>
          </cell>
          <cell r="C51" t="str">
            <v>2014</v>
          </cell>
          <cell r="D51">
            <v>1</v>
          </cell>
          <cell r="E51" t="str">
            <v>47</v>
          </cell>
          <cell r="F51">
            <v>0</v>
          </cell>
          <cell r="G51">
            <v>0</v>
          </cell>
          <cell r="H51" t="str">
            <v>ZONA 2</v>
          </cell>
          <cell r="I51">
            <v>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B52" t="str">
            <v>2014148ZONA 12</v>
          </cell>
          <cell r="C52" t="str">
            <v>2014</v>
          </cell>
          <cell r="D52">
            <v>1</v>
          </cell>
          <cell r="E52" t="str">
            <v>48</v>
          </cell>
          <cell r="F52">
            <v>0</v>
          </cell>
          <cell r="G52">
            <v>0</v>
          </cell>
          <cell r="H52" t="str">
            <v>ZONA 1</v>
          </cell>
          <cell r="I52">
            <v>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174000000</v>
          </cell>
          <cell r="Q52">
            <v>174000000</v>
          </cell>
          <cell r="R52">
            <v>440000</v>
          </cell>
          <cell r="S52">
            <v>440000</v>
          </cell>
        </row>
        <row r="53">
          <cell r="B53" t="str">
            <v>2014149ZONA 22</v>
          </cell>
          <cell r="C53" t="str">
            <v>2014</v>
          </cell>
          <cell r="D53">
            <v>1</v>
          </cell>
          <cell r="E53" t="str">
            <v>49</v>
          </cell>
          <cell r="F53">
            <v>0</v>
          </cell>
          <cell r="G53">
            <v>0</v>
          </cell>
          <cell r="H53" t="str">
            <v>ZONA 2</v>
          </cell>
          <cell r="I53">
            <v>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B54" t="str">
            <v>2014150ZONA 12</v>
          </cell>
          <cell r="C54" t="str">
            <v>2014</v>
          </cell>
          <cell r="D54">
            <v>1</v>
          </cell>
          <cell r="E54" t="str">
            <v>50</v>
          </cell>
          <cell r="F54">
            <v>0</v>
          </cell>
          <cell r="G54">
            <v>0</v>
          </cell>
          <cell r="H54" t="str">
            <v>ZONA 1</v>
          </cell>
          <cell r="I54">
            <v>2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174000000</v>
          </cell>
          <cell r="Q54">
            <v>58000000</v>
          </cell>
          <cell r="R54">
            <v>440000</v>
          </cell>
          <cell r="S54">
            <v>146666.66666666666</v>
          </cell>
        </row>
        <row r="55">
          <cell r="B55" t="str">
            <v>2014151ZONA 12</v>
          </cell>
          <cell r="C55" t="str">
            <v>2014</v>
          </cell>
          <cell r="D55">
            <v>1</v>
          </cell>
          <cell r="E55" t="str">
            <v>51</v>
          </cell>
          <cell r="F55">
            <v>0</v>
          </cell>
          <cell r="G55">
            <v>0</v>
          </cell>
          <cell r="H55" t="str">
            <v>ZONA 1</v>
          </cell>
          <cell r="I55">
            <v>2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174000000</v>
          </cell>
          <cell r="Q55">
            <v>174000000</v>
          </cell>
          <cell r="R55">
            <v>440000</v>
          </cell>
          <cell r="S55">
            <v>440000</v>
          </cell>
        </row>
        <row r="56">
          <cell r="B56" t="str">
            <v>2014152ZONA 12</v>
          </cell>
          <cell r="C56" t="str">
            <v>2014</v>
          </cell>
          <cell r="D56">
            <v>1</v>
          </cell>
          <cell r="E56" t="str">
            <v>52</v>
          </cell>
          <cell r="F56">
            <v>0</v>
          </cell>
          <cell r="G56">
            <v>0</v>
          </cell>
          <cell r="H56" t="str">
            <v>ZONA 1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174000000</v>
          </cell>
          <cell r="Q56">
            <v>174000000</v>
          </cell>
          <cell r="R56">
            <v>440000</v>
          </cell>
          <cell r="S56">
            <v>440000</v>
          </cell>
        </row>
        <row r="57">
          <cell r="B57" t="str">
            <v>2014153ZONA 12</v>
          </cell>
          <cell r="C57" t="str">
            <v>2014</v>
          </cell>
          <cell r="D57">
            <v>1</v>
          </cell>
          <cell r="E57" t="str">
            <v>53</v>
          </cell>
          <cell r="F57">
            <v>0</v>
          </cell>
          <cell r="G57">
            <v>0</v>
          </cell>
          <cell r="H57" t="str">
            <v>ZONA 1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174000000</v>
          </cell>
          <cell r="Q57">
            <v>58000000</v>
          </cell>
          <cell r="R57">
            <v>440000</v>
          </cell>
          <cell r="S57">
            <v>146666.66666666666</v>
          </cell>
        </row>
        <row r="58">
          <cell r="B58" t="str">
            <v>2014154ZONA 12</v>
          </cell>
          <cell r="C58" t="str">
            <v>2014</v>
          </cell>
          <cell r="D58">
            <v>1</v>
          </cell>
          <cell r="E58" t="str">
            <v>54</v>
          </cell>
          <cell r="F58">
            <v>0</v>
          </cell>
          <cell r="G58">
            <v>0</v>
          </cell>
          <cell r="H58" t="str">
            <v>ZONA 1</v>
          </cell>
          <cell r="I58">
            <v>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174000000</v>
          </cell>
          <cell r="Q58">
            <v>52200000</v>
          </cell>
          <cell r="R58">
            <v>440000</v>
          </cell>
          <cell r="S58">
            <v>132000</v>
          </cell>
        </row>
        <row r="59">
          <cell r="B59" t="str">
            <v>2014155ZONA 12</v>
          </cell>
          <cell r="C59" t="str">
            <v>2014</v>
          </cell>
          <cell r="D59">
            <v>1</v>
          </cell>
          <cell r="E59" t="str">
            <v>55</v>
          </cell>
          <cell r="F59">
            <v>0</v>
          </cell>
          <cell r="G59">
            <v>0</v>
          </cell>
          <cell r="H59" t="str">
            <v>ZONA 1</v>
          </cell>
          <cell r="I59">
            <v>2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174000000</v>
          </cell>
          <cell r="Q59">
            <v>58000000</v>
          </cell>
          <cell r="R59">
            <v>440000</v>
          </cell>
          <cell r="S59">
            <v>146666.66666666666</v>
          </cell>
        </row>
        <row r="60">
          <cell r="B60" t="str">
            <v>2014156ZONA 12</v>
          </cell>
          <cell r="C60" t="str">
            <v>2014</v>
          </cell>
          <cell r="D60">
            <v>1</v>
          </cell>
          <cell r="E60" t="str">
            <v>56</v>
          </cell>
          <cell r="F60">
            <v>0</v>
          </cell>
          <cell r="G60">
            <v>0</v>
          </cell>
          <cell r="H60" t="str">
            <v>ZONA 1</v>
          </cell>
          <cell r="I60">
            <v>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174000000</v>
          </cell>
          <cell r="Q60">
            <v>174000000</v>
          </cell>
          <cell r="R60">
            <v>440000</v>
          </cell>
          <cell r="S60">
            <v>440000</v>
          </cell>
        </row>
        <row r="61">
          <cell r="B61" t="str">
            <v>2014157ZONA 11</v>
          </cell>
          <cell r="C61" t="str">
            <v>2014</v>
          </cell>
          <cell r="D61">
            <v>1</v>
          </cell>
          <cell r="E61" t="str">
            <v>57</v>
          </cell>
          <cell r="F61">
            <v>0</v>
          </cell>
          <cell r="G61">
            <v>0</v>
          </cell>
          <cell r="H61" t="str">
            <v>ZONA 1</v>
          </cell>
          <cell r="I61">
            <v>1</v>
          </cell>
          <cell r="J61">
            <v>0</v>
          </cell>
          <cell r="K61">
            <v>0</v>
          </cell>
          <cell r="L61">
            <v>146160000</v>
          </cell>
          <cell r="M61">
            <v>146160000</v>
          </cell>
          <cell r="N61">
            <v>400000</v>
          </cell>
          <cell r="O61">
            <v>400000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B62" t="str">
            <v>2014158ZONA 32</v>
          </cell>
          <cell r="C62" t="str">
            <v>2014</v>
          </cell>
          <cell r="D62">
            <v>1</v>
          </cell>
          <cell r="E62" t="str">
            <v>58</v>
          </cell>
          <cell r="F62">
            <v>0</v>
          </cell>
          <cell r="G62">
            <v>0</v>
          </cell>
          <cell r="H62" t="str">
            <v>ZONA 3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B63" t="str">
            <v>2014159ZONA 12</v>
          </cell>
          <cell r="C63" t="str">
            <v>2014</v>
          </cell>
          <cell r="D63">
            <v>1</v>
          </cell>
          <cell r="E63" t="str">
            <v>59</v>
          </cell>
          <cell r="F63">
            <v>0</v>
          </cell>
          <cell r="G63">
            <v>0</v>
          </cell>
          <cell r="H63" t="str">
            <v>ZONA 1</v>
          </cell>
          <cell r="I63">
            <v>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174000000</v>
          </cell>
          <cell r="Q63">
            <v>52200000</v>
          </cell>
          <cell r="R63">
            <v>440000</v>
          </cell>
          <cell r="S63">
            <v>132000</v>
          </cell>
        </row>
        <row r="64">
          <cell r="B64" t="str">
            <v>2014160ZONA 32</v>
          </cell>
          <cell r="C64" t="str">
            <v>2014</v>
          </cell>
          <cell r="D64">
            <v>1</v>
          </cell>
          <cell r="E64" t="str">
            <v>60</v>
          </cell>
          <cell r="F64">
            <v>0</v>
          </cell>
          <cell r="G64">
            <v>0</v>
          </cell>
          <cell r="H64" t="str">
            <v>ZONA 3</v>
          </cell>
          <cell r="I64">
            <v>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B65" t="str">
            <v>2014161ZONA 11</v>
          </cell>
          <cell r="C65" t="str">
            <v>2014</v>
          </cell>
          <cell r="D65">
            <v>1</v>
          </cell>
          <cell r="E65" t="str">
            <v>61</v>
          </cell>
          <cell r="F65">
            <v>0</v>
          </cell>
          <cell r="G65">
            <v>0</v>
          </cell>
          <cell r="H65" t="str">
            <v>ZONA 1</v>
          </cell>
          <cell r="I65">
            <v>1</v>
          </cell>
          <cell r="J65">
            <v>0</v>
          </cell>
          <cell r="K65">
            <v>0</v>
          </cell>
          <cell r="L65">
            <v>146160000</v>
          </cell>
          <cell r="M65">
            <v>146160000</v>
          </cell>
          <cell r="N65">
            <v>400000</v>
          </cell>
          <cell r="O65">
            <v>400000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B66" t="str">
            <v>2014162ZONA 11</v>
          </cell>
          <cell r="C66" t="str">
            <v>2014</v>
          </cell>
          <cell r="D66">
            <v>1</v>
          </cell>
          <cell r="E66" t="str">
            <v>62</v>
          </cell>
          <cell r="F66">
            <v>0</v>
          </cell>
          <cell r="G66">
            <v>0</v>
          </cell>
          <cell r="H66" t="str">
            <v>ZONA 1</v>
          </cell>
          <cell r="I66">
            <v>1</v>
          </cell>
          <cell r="J66">
            <v>0</v>
          </cell>
          <cell r="K66">
            <v>0</v>
          </cell>
          <cell r="L66">
            <v>146160000</v>
          </cell>
          <cell r="M66">
            <v>146160000</v>
          </cell>
          <cell r="N66">
            <v>400000</v>
          </cell>
          <cell r="O66">
            <v>400000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B67" t="str">
            <v>2014163ZONA 12</v>
          </cell>
          <cell r="C67" t="str">
            <v>2014</v>
          </cell>
          <cell r="D67">
            <v>1</v>
          </cell>
          <cell r="E67" t="str">
            <v>63</v>
          </cell>
          <cell r="F67">
            <v>0</v>
          </cell>
          <cell r="G67">
            <v>0</v>
          </cell>
          <cell r="H67" t="str">
            <v>ZONA 1</v>
          </cell>
          <cell r="I67">
            <v>2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174000000</v>
          </cell>
          <cell r="Q67">
            <v>58000000</v>
          </cell>
          <cell r="R67">
            <v>440000</v>
          </cell>
          <cell r="S67">
            <v>146666.66666666666</v>
          </cell>
        </row>
        <row r="68">
          <cell r="B68" t="str">
            <v>2014164ZONA 12</v>
          </cell>
          <cell r="C68" t="str">
            <v>2014</v>
          </cell>
          <cell r="D68">
            <v>1</v>
          </cell>
          <cell r="E68" t="str">
            <v>64</v>
          </cell>
          <cell r="F68">
            <v>0</v>
          </cell>
          <cell r="G68">
            <v>0</v>
          </cell>
          <cell r="H68" t="str">
            <v>ZONA 1</v>
          </cell>
          <cell r="I68">
            <v>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174000000</v>
          </cell>
          <cell r="Q68">
            <v>58000000</v>
          </cell>
          <cell r="R68">
            <v>440000</v>
          </cell>
          <cell r="S68">
            <v>146666.66666666666</v>
          </cell>
        </row>
        <row r="69">
          <cell r="B69" t="str">
            <v>2014165ZONA 31</v>
          </cell>
          <cell r="C69" t="str">
            <v>2014</v>
          </cell>
          <cell r="D69">
            <v>1</v>
          </cell>
          <cell r="E69" t="str">
            <v>65</v>
          </cell>
          <cell r="F69">
            <v>0</v>
          </cell>
          <cell r="G69">
            <v>0</v>
          </cell>
          <cell r="H69" t="str">
            <v>ZONA 3</v>
          </cell>
          <cell r="I69">
            <v>1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B70" t="str">
            <v>2014166ZONA 11</v>
          </cell>
          <cell r="C70" t="str">
            <v>2014</v>
          </cell>
          <cell r="D70">
            <v>1</v>
          </cell>
          <cell r="E70" t="str">
            <v>66</v>
          </cell>
          <cell r="F70">
            <v>0</v>
          </cell>
          <cell r="G70">
            <v>0</v>
          </cell>
          <cell r="H70" t="str">
            <v>ZONA 1</v>
          </cell>
          <cell r="I70">
            <v>1</v>
          </cell>
          <cell r="J70">
            <v>0</v>
          </cell>
          <cell r="K70">
            <v>0</v>
          </cell>
          <cell r="L70">
            <v>146160000</v>
          </cell>
          <cell r="M70">
            <v>107184000</v>
          </cell>
          <cell r="N70">
            <v>400000</v>
          </cell>
          <cell r="O70">
            <v>293333.33333333331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B71" t="str">
            <v>2014167ZONA 10</v>
          </cell>
          <cell r="C71" t="str">
            <v>2014</v>
          </cell>
          <cell r="D71">
            <v>1</v>
          </cell>
          <cell r="E71" t="str">
            <v>67</v>
          </cell>
          <cell r="F71">
            <v>116000000</v>
          </cell>
          <cell r="G71">
            <v>116000000</v>
          </cell>
          <cell r="H71" t="str">
            <v>ZONA 1</v>
          </cell>
          <cell r="I71">
            <v>0</v>
          </cell>
          <cell r="J71">
            <v>400000</v>
          </cell>
          <cell r="K71">
            <v>400000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B72" t="str">
            <v>2014168ZONA 11</v>
          </cell>
          <cell r="C72" t="str">
            <v>2014</v>
          </cell>
          <cell r="D72">
            <v>1</v>
          </cell>
          <cell r="E72" t="str">
            <v>68</v>
          </cell>
          <cell r="F72">
            <v>0</v>
          </cell>
          <cell r="G72">
            <v>0</v>
          </cell>
          <cell r="H72" t="str">
            <v>ZONA 1</v>
          </cell>
          <cell r="I72">
            <v>1</v>
          </cell>
          <cell r="J72">
            <v>0</v>
          </cell>
          <cell r="K72">
            <v>0</v>
          </cell>
          <cell r="L72">
            <v>146160000</v>
          </cell>
          <cell r="M72">
            <v>146160000</v>
          </cell>
          <cell r="N72">
            <v>400000</v>
          </cell>
          <cell r="O72">
            <v>400000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B73" t="str">
            <v>2014169ZONA 21</v>
          </cell>
          <cell r="C73" t="str">
            <v>2014</v>
          </cell>
          <cell r="D73">
            <v>1</v>
          </cell>
          <cell r="E73" t="str">
            <v>69</v>
          </cell>
          <cell r="F73">
            <v>0</v>
          </cell>
          <cell r="G73">
            <v>0</v>
          </cell>
          <cell r="H73" t="str">
            <v>ZONA 2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B74" t="str">
            <v>2014170ZONA 12</v>
          </cell>
          <cell r="C74" t="str">
            <v>2014</v>
          </cell>
          <cell r="D74">
            <v>1</v>
          </cell>
          <cell r="E74" t="str">
            <v>70</v>
          </cell>
          <cell r="F74">
            <v>0</v>
          </cell>
          <cell r="G74">
            <v>0</v>
          </cell>
          <cell r="H74" t="str">
            <v>ZONA 1</v>
          </cell>
          <cell r="I74">
            <v>2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174000000</v>
          </cell>
          <cell r="Q74">
            <v>58000000</v>
          </cell>
          <cell r="R74">
            <v>440000</v>
          </cell>
          <cell r="S74">
            <v>146666.66666666666</v>
          </cell>
        </row>
        <row r="75">
          <cell r="B75" t="str">
            <v>2014171ZONA 22</v>
          </cell>
          <cell r="C75" t="str">
            <v>2014</v>
          </cell>
          <cell r="D75">
            <v>1</v>
          </cell>
          <cell r="E75" t="str">
            <v>71</v>
          </cell>
          <cell r="F75">
            <v>0</v>
          </cell>
          <cell r="G75">
            <v>0</v>
          </cell>
          <cell r="H75" t="str">
            <v>ZONA 2</v>
          </cell>
          <cell r="I75">
            <v>2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B76" t="str">
            <v>2014172ZONA 22</v>
          </cell>
          <cell r="C76" t="str">
            <v>2014</v>
          </cell>
          <cell r="D76">
            <v>1</v>
          </cell>
          <cell r="E76" t="str">
            <v>72</v>
          </cell>
          <cell r="F76">
            <v>0</v>
          </cell>
          <cell r="G76">
            <v>0</v>
          </cell>
          <cell r="H76" t="str">
            <v>ZONA 2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B77" t="str">
            <v>2014173ZONA 12</v>
          </cell>
          <cell r="C77" t="str">
            <v>2014</v>
          </cell>
          <cell r="D77">
            <v>1</v>
          </cell>
          <cell r="E77" t="str">
            <v>73</v>
          </cell>
          <cell r="F77">
            <v>0</v>
          </cell>
          <cell r="G77">
            <v>0</v>
          </cell>
          <cell r="H77" t="str">
            <v>ZONA 1</v>
          </cell>
          <cell r="I77">
            <v>2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174000000</v>
          </cell>
          <cell r="Q77">
            <v>52200000</v>
          </cell>
          <cell r="R77">
            <v>440000</v>
          </cell>
          <cell r="S77">
            <v>132000</v>
          </cell>
        </row>
        <row r="78">
          <cell r="B78" t="str">
            <v>2014174ZONA 32</v>
          </cell>
          <cell r="C78" t="str">
            <v>2014</v>
          </cell>
          <cell r="D78">
            <v>1</v>
          </cell>
          <cell r="E78" t="str">
            <v>74</v>
          </cell>
          <cell r="F78">
            <v>0</v>
          </cell>
          <cell r="G78">
            <v>0</v>
          </cell>
          <cell r="H78" t="str">
            <v>ZONA 3</v>
          </cell>
          <cell r="I78">
            <v>2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B79" t="str">
            <v>2014175ZONA 31</v>
          </cell>
          <cell r="C79" t="str">
            <v>2014</v>
          </cell>
          <cell r="D79">
            <v>1</v>
          </cell>
          <cell r="E79" t="str">
            <v>75</v>
          </cell>
          <cell r="F79">
            <v>0</v>
          </cell>
          <cell r="G79">
            <v>0</v>
          </cell>
          <cell r="H79" t="str">
            <v>ZONA 3</v>
          </cell>
          <cell r="I79">
            <v>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B80" t="str">
            <v>2014176ZONA 11</v>
          </cell>
          <cell r="C80" t="str">
            <v>2014</v>
          </cell>
          <cell r="D80">
            <v>1</v>
          </cell>
          <cell r="E80" t="str">
            <v>76</v>
          </cell>
          <cell r="F80">
            <v>0</v>
          </cell>
          <cell r="G80">
            <v>0</v>
          </cell>
          <cell r="H80" t="str">
            <v>ZONA 1</v>
          </cell>
          <cell r="I80">
            <v>1</v>
          </cell>
          <cell r="J80">
            <v>0</v>
          </cell>
          <cell r="K80">
            <v>0</v>
          </cell>
          <cell r="L80">
            <v>146160000</v>
          </cell>
          <cell r="M80">
            <v>146160000</v>
          </cell>
          <cell r="N80">
            <v>400000</v>
          </cell>
          <cell r="O80">
            <v>400000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B81" t="str">
            <v>2014177ZONA 10</v>
          </cell>
          <cell r="C81" t="str">
            <v>2014</v>
          </cell>
          <cell r="D81">
            <v>1</v>
          </cell>
          <cell r="E81" t="str">
            <v>77</v>
          </cell>
          <cell r="F81">
            <v>116000000</v>
          </cell>
          <cell r="G81">
            <v>116000000</v>
          </cell>
          <cell r="H81" t="str">
            <v>ZONA 1</v>
          </cell>
          <cell r="I81">
            <v>0</v>
          </cell>
          <cell r="J81">
            <v>400000</v>
          </cell>
          <cell r="K81">
            <v>400000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B82" t="str">
            <v>2014178ZONA 20</v>
          </cell>
          <cell r="C82" t="str">
            <v>2014</v>
          </cell>
          <cell r="D82">
            <v>1</v>
          </cell>
          <cell r="E82" t="str">
            <v>78</v>
          </cell>
          <cell r="F82">
            <v>0</v>
          </cell>
          <cell r="G82">
            <v>0</v>
          </cell>
          <cell r="H82" t="str">
            <v>ZONA 2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B83" t="str">
            <v>2014179ZONA 20</v>
          </cell>
          <cell r="C83" t="str">
            <v>2014</v>
          </cell>
          <cell r="D83">
            <v>1</v>
          </cell>
          <cell r="E83" t="str">
            <v>79</v>
          </cell>
          <cell r="F83">
            <v>0</v>
          </cell>
          <cell r="G83">
            <v>0</v>
          </cell>
          <cell r="H83" t="str">
            <v>ZONA 2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B84" t="str">
            <v>2014180ZONA 20</v>
          </cell>
          <cell r="C84" t="str">
            <v>2014</v>
          </cell>
          <cell r="D84">
            <v>1</v>
          </cell>
          <cell r="E84" t="str">
            <v>80</v>
          </cell>
          <cell r="F84">
            <v>0</v>
          </cell>
          <cell r="G84">
            <v>0</v>
          </cell>
          <cell r="H84" t="str">
            <v>ZONA 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8">
          <cell r="B88" t="str">
            <v>2014201ZONA 22</v>
          </cell>
          <cell r="C88" t="str">
            <v>2014</v>
          </cell>
          <cell r="D88">
            <v>2</v>
          </cell>
          <cell r="E88" t="str">
            <v>01</v>
          </cell>
          <cell r="F88">
            <v>0</v>
          </cell>
          <cell r="G88">
            <v>0</v>
          </cell>
          <cell r="H88" t="str">
            <v>ZONA 2</v>
          </cell>
          <cell r="I88">
            <v>2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B89" t="str">
            <v>2014202ZONA 32</v>
          </cell>
          <cell r="C89" t="str">
            <v>2014</v>
          </cell>
          <cell r="D89">
            <v>2</v>
          </cell>
          <cell r="E89" t="str">
            <v>02</v>
          </cell>
          <cell r="F89">
            <v>0</v>
          </cell>
          <cell r="G89">
            <v>0</v>
          </cell>
          <cell r="H89" t="str">
            <v>ZONA 3</v>
          </cell>
          <cell r="I89">
            <v>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B90" t="str">
            <v>2014203ZONA 11</v>
          </cell>
          <cell r="C90" t="str">
            <v>2014</v>
          </cell>
          <cell r="D90">
            <v>2</v>
          </cell>
          <cell r="E90" t="str">
            <v>03</v>
          </cell>
          <cell r="F90">
            <v>0</v>
          </cell>
          <cell r="G90">
            <v>0</v>
          </cell>
          <cell r="H90" t="str">
            <v>ZONA 1</v>
          </cell>
          <cell r="I90">
            <v>1</v>
          </cell>
          <cell r="J90">
            <v>0</v>
          </cell>
          <cell r="K90">
            <v>0</v>
          </cell>
          <cell r="L90">
            <v>146160000</v>
          </cell>
          <cell r="M90">
            <v>146160000</v>
          </cell>
          <cell r="N90">
            <v>400000</v>
          </cell>
          <cell r="O90">
            <v>400000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B91" t="str">
            <v>2014204ZONA 22</v>
          </cell>
          <cell r="C91" t="str">
            <v>2014</v>
          </cell>
          <cell r="D91">
            <v>2</v>
          </cell>
          <cell r="E91" t="str">
            <v>04</v>
          </cell>
          <cell r="F91">
            <v>0</v>
          </cell>
          <cell r="G91">
            <v>0</v>
          </cell>
          <cell r="H91" t="str">
            <v>ZONA 2</v>
          </cell>
          <cell r="I91">
            <v>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B92" t="str">
            <v>2014205ZONA 12</v>
          </cell>
          <cell r="C92" t="str">
            <v>2014</v>
          </cell>
          <cell r="D92">
            <v>2</v>
          </cell>
          <cell r="E92" t="str">
            <v>05</v>
          </cell>
          <cell r="F92">
            <v>0</v>
          </cell>
          <cell r="G92">
            <v>0</v>
          </cell>
          <cell r="H92" t="str">
            <v>ZONA 1</v>
          </cell>
          <cell r="I92">
            <v>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174000000</v>
          </cell>
          <cell r="Q92">
            <v>174000000</v>
          </cell>
          <cell r="R92">
            <v>440000</v>
          </cell>
          <cell r="S92">
            <v>440000</v>
          </cell>
        </row>
        <row r="93">
          <cell r="B93" t="str">
            <v>2014206ZONA 22</v>
          </cell>
          <cell r="C93" t="str">
            <v>2014</v>
          </cell>
          <cell r="D93">
            <v>2</v>
          </cell>
          <cell r="E93" t="str">
            <v>06</v>
          </cell>
          <cell r="F93">
            <v>0</v>
          </cell>
          <cell r="G93">
            <v>0</v>
          </cell>
          <cell r="H93" t="str">
            <v>ZONA 2</v>
          </cell>
          <cell r="I93">
            <v>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B94" t="str">
            <v>2014207ZONA 31</v>
          </cell>
          <cell r="C94" t="str">
            <v>2014</v>
          </cell>
          <cell r="D94">
            <v>2</v>
          </cell>
          <cell r="E94" t="str">
            <v>07</v>
          </cell>
          <cell r="F94">
            <v>0</v>
          </cell>
          <cell r="G94">
            <v>0</v>
          </cell>
          <cell r="H94" t="str">
            <v>ZONA 3</v>
          </cell>
          <cell r="I94">
            <v>1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B95" t="str">
            <v>2014208ZONA 11</v>
          </cell>
          <cell r="C95" t="str">
            <v>2014</v>
          </cell>
          <cell r="D95">
            <v>2</v>
          </cell>
          <cell r="E95" t="str">
            <v>08</v>
          </cell>
          <cell r="F95">
            <v>0</v>
          </cell>
          <cell r="G95">
            <v>0</v>
          </cell>
          <cell r="H95" t="str">
            <v>ZONA 1</v>
          </cell>
          <cell r="I95">
            <v>1</v>
          </cell>
          <cell r="J95">
            <v>0</v>
          </cell>
          <cell r="K95">
            <v>0</v>
          </cell>
          <cell r="L95">
            <v>146160000</v>
          </cell>
          <cell r="M95">
            <v>146160000</v>
          </cell>
          <cell r="N95">
            <v>400000</v>
          </cell>
          <cell r="O95">
            <v>400000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B96" t="str">
            <v>2014209ZONA 12</v>
          </cell>
          <cell r="C96" t="str">
            <v>2014</v>
          </cell>
          <cell r="D96">
            <v>2</v>
          </cell>
          <cell r="E96" t="str">
            <v>09</v>
          </cell>
          <cell r="F96">
            <v>0</v>
          </cell>
          <cell r="G96">
            <v>0</v>
          </cell>
          <cell r="H96" t="str">
            <v>ZONA 1</v>
          </cell>
          <cell r="I96">
            <v>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174000000</v>
          </cell>
          <cell r="Q96">
            <v>174000000</v>
          </cell>
          <cell r="R96">
            <v>440000</v>
          </cell>
          <cell r="S96">
            <v>440000</v>
          </cell>
        </row>
        <row r="97">
          <cell r="B97" t="str">
            <v>2014210ZONA 22</v>
          </cell>
          <cell r="C97" t="str">
            <v>2014</v>
          </cell>
          <cell r="D97">
            <v>2</v>
          </cell>
          <cell r="E97" t="str">
            <v>10</v>
          </cell>
          <cell r="F97">
            <v>0</v>
          </cell>
          <cell r="G97">
            <v>0</v>
          </cell>
          <cell r="H97" t="str">
            <v>ZONA 2</v>
          </cell>
          <cell r="I97">
            <v>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B98" t="str">
            <v>2014211ZONA 31</v>
          </cell>
          <cell r="C98" t="str">
            <v>2014</v>
          </cell>
          <cell r="D98">
            <v>2</v>
          </cell>
          <cell r="E98" t="str">
            <v>11</v>
          </cell>
          <cell r="F98">
            <v>0</v>
          </cell>
          <cell r="G98">
            <v>0</v>
          </cell>
          <cell r="H98" t="str">
            <v>ZONA 3</v>
          </cell>
          <cell r="I98">
            <v>1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B99" t="str">
            <v>2014212ZONA 11</v>
          </cell>
          <cell r="C99" t="str">
            <v>2014</v>
          </cell>
          <cell r="D99">
            <v>2</v>
          </cell>
          <cell r="E99" t="str">
            <v>12</v>
          </cell>
          <cell r="F99">
            <v>0</v>
          </cell>
          <cell r="G99">
            <v>0</v>
          </cell>
          <cell r="H99" t="str">
            <v>ZONA 1</v>
          </cell>
          <cell r="I99">
            <v>1</v>
          </cell>
          <cell r="J99">
            <v>0</v>
          </cell>
          <cell r="K99">
            <v>0</v>
          </cell>
          <cell r="L99">
            <v>146160000</v>
          </cell>
          <cell r="M99">
            <v>146160000</v>
          </cell>
          <cell r="N99">
            <v>400000</v>
          </cell>
          <cell r="O99">
            <v>400000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B100" t="str">
            <v>2014213ZONA 12</v>
          </cell>
          <cell r="C100" t="str">
            <v>2014</v>
          </cell>
          <cell r="D100">
            <v>2</v>
          </cell>
          <cell r="E100" t="str">
            <v>13</v>
          </cell>
          <cell r="F100">
            <v>0</v>
          </cell>
          <cell r="G100">
            <v>0</v>
          </cell>
          <cell r="H100" t="str">
            <v>ZONA 1</v>
          </cell>
          <cell r="I100">
            <v>2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174000000</v>
          </cell>
          <cell r="Q100">
            <v>174000000</v>
          </cell>
          <cell r="R100">
            <v>440000</v>
          </cell>
          <cell r="S100">
            <v>440000</v>
          </cell>
        </row>
        <row r="101">
          <cell r="B101" t="str">
            <v>2014214ZONA 22</v>
          </cell>
          <cell r="C101" t="str">
            <v>2014</v>
          </cell>
          <cell r="D101">
            <v>2</v>
          </cell>
          <cell r="E101" t="str">
            <v>14</v>
          </cell>
          <cell r="F101">
            <v>0</v>
          </cell>
          <cell r="G101">
            <v>0</v>
          </cell>
          <cell r="H101" t="str">
            <v>ZONA 2</v>
          </cell>
          <cell r="I101">
            <v>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B102" t="str">
            <v>2014215ZONA 12</v>
          </cell>
          <cell r="C102" t="str">
            <v>2014</v>
          </cell>
          <cell r="D102">
            <v>2</v>
          </cell>
          <cell r="E102" t="str">
            <v>15</v>
          </cell>
          <cell r="F102">
            <v>0</v>
          </cell>
          <cell r="G102">
            <v>0</v>
          </cell>
          <cell r="H102" t="str">
            <v>ZONA 1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174000000</v>
          </cell>
          <cell r="Q102">
            <v>174000000</v>
          </cell>
          <cell r="R102">
            <v>440000</v>
          </cell>
          <cell r="S102">
            <v>440000</v>
          </cell>
        </row>
        <row r="103">
          <cell r="B103" t="str">
            <v>2014216ZONA 10</v>
          </cell>
          <cell r="C103" t="str">
            <v>2014</v>
          </cell>
          <cell r="D103">
            <v>2</v>
          </cell>
          <cell r="E103" t="str">
            <v>16</v>
          </cell>
          <cell r="F103">
            <v>116000000</v>
          </cell>
          <cell r="G103">
            <v>100533333.33333333</v>
          </cell>
          <cell r="H103" t="str">
            <v>ZONA 1</v>
          </cell>
          <cell r="I103">
            <v>0</v>
          </cell>
          <cell r="J103">
            <v>400000</v>
          </cell>
          <cell r="K103">
            <v>346666.66666666669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B104" t="str">
            <v>2014217ZONA 12</v>
          </cell>
          <cell r="C104" t="str">
            <v>2014</v>
          </cell>
          <cell r="D104">
            <v>2</v>
          </cell>
          <cell r="E104" t="str">
            <v>17</v>
          </cell>
          <cell r="F104">
            <v>0</v>
          </cell>
          <cell r="G104">
            <v>0</v>
          </cell>
          <cell r="H104" t="str">
            <v>ZONA 1</v>
          </cell>
          <cell r="I104">
            <v>2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174000000</v>
          </cell>
          <cell r="Q104">
            <v>174000000</v>
          </cell>
          <cell r="R104">
            <v>440000</v>
          </cell>
          <cell r="S104">
            <v>440000</v>
          </cell>
        </row>
        <row r="105">
          <cell r="B105" t="str">
            <v>2014218ZONA 11</v>
          </cell>
          <cell r="C105" t="str">
            <v>2014</v>
          </cell>
          <cell r="D105">
            <v>2</v>
          </cell>
          <cell r="E105" t="str">
            <v>18</v>
          </cell>
          <cell r="F105">
            <v>0</v>
          </cell>
          <cell r="G105">
            <v>0</v>
          </cell>
          <cell r="H105" t="str">
            <v>ZONA 1</v>
          </cell>
          <cell r="I105">
            <v>1</v>
          </cell>
          <cell r="J105">
            <v>0</v>
          </cell>
          <cell r="K105">
            <v>0</v>
          </cell>
          <cell r="L105">
            <v>146160000</v>
          </cell>
          <cell r="M105">
            <v>146160000</v>
          </cell>
          <cell r="N105">
            <v>400000</v>
          </cell>
          <cell r="O105">
            <v>400000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B106" t="str">
            <v>2014219ZONA 12</v>
          </cell>
          <cell r="C106" t="str">
            <v>2014</v>
          </cell>
          <cell r="D106">
            <v>2</v>
          </cell>
          <cell r="E106" t="str">
            <v>19</v>
          </cell>
          <cell r="F106">
            <v>0</v>
          </cell>
          <cell r="G106">
            <v>0</v>
          </cell>
          <cell r="H106" t="str">
            <v>ZONA 1</v>
          </cell>
          <cell r="I106">
            <v>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174000000</v>
          </cell>
          <cell r="Q106">
            <v>174000000</v>
          </cell>
          <cell r="R106">
            <v>440000</v>
          </cell>
          <cell r="S106">
            <v>440000</v>
          </cell>
        </row>
        <row r="107">
          <cell r="B107" t="str">
            <v>2014220ZONA 21</v>
          </cell>
          <cell r="C107" t="str">
            <v>2014</v>
          </cell>
          <cell r="D107">
            <v>2</v>
          </cell>
          <cell r="E107" t="str">
            <v>20</v>
          </cell>
          <cell r="F107">
            <v>0</v>
          </cell>
          <cell r="G107">
            <v>0</v>
          </cell>
          <cell r="H107" t="str">
            <v>ZONA 2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B108" t="str">
            <v>2014221ZONA 12</v>
          </cell>
          <cell r="C108" t="str">
            <v>2014</v>
          </cell>
          <cell r="D108">
            <v>2</v>
          </cell>
          <cell r="E108" t="str">
            <v>21</v>
          </cell>
          <cell r="F108">
            <v>0</v>
          </cell>
          <cell r="G108">
            <v>0</v>
          </cell>
          <cell r="H108" t="str">
            <v>ZONA 1</v>
          </cell>
          <cell r="I108">
            <v>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174000000</v>
          </cell>
          <cell r="Q108">
            <v>174000000</v>
          </cell>
          <cell r="R108">
            <v>440000</v>
          </cell>
          <cell r="S108">
            <v>440000</v>
          </cell>
        </row>
        <row r="109">
          <cell r="B109" t="str">
            <v>2014222ZONA 21</v>
          </cell>
          <cell r="C109" t="str">
            <v>2014</v>
          </cell>
          <cell r="D109">
            <v>2</v>
          </cell>
          <cell r="E109" t="str">
            <v>22</v>
          </cell>
          <cell r="F109">
            <v>0</v>
          </cell>
          <cell r="G109">
            <v>0</v>
          </cell>
          <cell r="H109" t="str">
            <v>ZONA 2</v>
          </cell>
          <cell r="I109">
            <v>1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B110" t="str">
            <v>2014223ZONA 32</v>
          </cell>
          <cell r="C110" t="str">
            <v>2014</v>
          </cell>
          <cell r="D110">
            <v>2</v>
          </cell>
          <cell r="E110" t="str">
            <v>23</v>
          </cell>
          <cell r="F110">
            <v>0</v>
          </cell>
          <cell r="G110">
            <v>0</v>
          </cell>
          <cell r="H110" t="str">
            <v>ZONA 3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B111" t="str">
            <v>2014224ZONA 12</v>
          </cell>
          <cell r="C111" t="str">
            <v>2014</v>
          </cell>
          <cell r="D111">
            <v>2</v>
          </cell>
          <cell r="E111" t="str">
            <v>24</v>
          </cell>
          <cell r="F111">
            <v>0</v>
          </cell>
          <cell r="G111">
            <v>0</v>
          </cell>
          <cell r="H111" t="str">
            <v>ZONA 1</v>
          </cell>
          <cell r="I111">
            <v>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174000000</v>
          </cell>
          <cell r="Q111">
            <v>156600000</v>
          </cell>
          <cell r="R111">
            <v>440000</v>
          </cell>
          <cell r="S111">
            <v>396000</v>
          </cell>
        </row>
        <row r="112">
          <cell r="B112" t="str">
            <v>2014225ZONA 22</v>
          </cell>
          <cell r="C112" t="str">
            <v>2014</v>
          </cell>
          <cell r="D112">
            <v>2</v>
          </cell>
          <cell r="E112" t="str">
            <v>25</v>
          </cell>
          <cell r="F112">
            <v>0</v>
          </cell>
          <cell r="G112">
            <v>0</v>
          </cell>
          <cell r="H112" t="str">
            <v>ZONA 2</v>
          </cell>
          <cell r="I112">
            <v>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>2014226ZONA 12</v>
          </cell>
          <cell r="C113" t="str">
            <v>2014</v>
          </cell>
          <cell r="D113">
            <v>2</v>
          </cell>
          <cell r="E113" t="str">
            <v>26</v>
          </cell>
          <cell r="F113">
            <v>0</v>
          </cell>
          <cell r="G113">
            <v>0</v>
          </cell>
          <cell r="H113" t="str">
            <v>ZONA 1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174000000</v>
          </cell>
          <cell r="Q113">
            <v>174000000</v>
          </cell>
          <cell r="R113">
            <v>440000</v>
          </cell>
          <cell r="S113">
            <v>440000</v>
          </cell>
        </row>
        <row r="114">
          <cell r="B114" t="str">
            <v>2014227ZONA 22</v>
          </cell>
          <cell r="C114" t="str">
            <v>2014</v>
          </cell>
          <cell r="D114">
            <v>2</v>
          </cell>
          <cell r="E114" t="str">
            <v>27</v>
          </cell>
          <cell r="F114">
            <v>0</v>
          </cell>
          <cell r="G114">
            <v>0</v>
          </cell>
          <cell r="H114" t="str">
            <v>ZONA 2</v>
          </cell>
          <cell r="I114">
            <v>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B115" t="str">
            <v>2014228ZONA 12</v>
          </cell>
          <cell r="C115" t="str">
            <v>2014</v>
          </cell>
          <cell r="D115">
            <v>2</v>
          </cell>
          <cell r="E115" t="str">
            <v>28</v>
          </cell>
          <cell r="F115">
            <v>0</v>
          </cell>
          <cell r="G115">
            <v>0</v>
          </cell>
          <cell r="H115" t="str">
            <v>ZONA 1</v>
          </cell>
          <cell r="I115">
            <v>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174000000</v>
          </cell>
          <cell r="Q115">
            <v>174000000</v>
          </cell>
          <cell r="R115">
            <v>440000</v>
          </cell>
          <cell r="S115">
            <v>440000</v>
          </cell>
        </row>
        <row r="116">
          <cell r="B116" t="str">
            <v>2014229ZONA 12</v>
          </cell>
          <cell r="C116" t="str">
            <v>2014</v>
          </cell>
          <cell r="D116">
            <v>2</v>
          </cell>
          <cell r="E116" t="str">
            <v>29</v>
          </cell>
          <cell r="F116">
            <v>0</v>
          </cell>
          <cell r="G116">
            <v>0</v>
          </cell>
          <cell r="H116" t="str">
            <v>ZONA 1</v>
          </cell>
          <cell r="I116">
            <v>2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174000000</v>
          </cell>
          <cell r="Q116">
            <v>127600000</v>
          </cell>
          <cell r="R116">
            <v>440000</v>
          </cell>
          <cell r="S116">
            <v>322666.66666666669</v>
          </cell>
        </row>
        <row r="117">
          <cell r="B117" t="str">
            <v>2014230ZONA 12</v>
          </cell>
          <cell r="C117" t="str">
            <v>2014</v>
          </cell>
          <cell r="D117">
            <v>2</v>
          </cell>
          <cell r="E117" t="str">
            <v>30</v>
          </cell>
          <cell r="F117">
            <v>0</v>
          </cell>
          <cell r="G117">
            <v>0</v>
          </cell>
          <cell r="H117" t="str">
            <v>ZONA 1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174000000</v>
          </cell>
          <cell r="Q117">
            <v>0</v>
          </cell>
          <cell r="R117">
            <v>440000</v>
          </cell>
          <cell r="S117">
            <v>0</v>
          </cell>
        </row>
        <row r="118">
          <cell r="B118" t="str">
            <v>2014231ZONA 12</v>
          </cell>
          <cell r="C118" t="str">
            <v>2014</v>
          </cell>
          <cell r="D118">
            <v>2</v>
          </cell>
          <cell r="E118" t="str">
            <v>31</v>
          </cell>
          <cell r="F118">
            <v>0</v>
          </cell>
          <cell r="G118">
            <v>0</v>
          </cell>
          <cell r="H118" t="str">
            <v>ZONA 1</v>
          </cell>
          <cell r="I118">
            <v>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174000000</v>
          </cell>
          <cell r="Q118">
            <v>0</v>
          </cell>
          <cell r="R118">
            <v>440000</v>
          </cell>
          <cell r="S118">
            <v>0</v>
          </cell>
        </row>
        <row r="119">
          <cell r="B119" t="str">
            <v>2014232ZONA 21</v>
          </cell>
          <cell r="C119" t="str">
            <v>2014</v>
          </cell>
          <cell r="D119">
            <v>2</v>
          </cell>
          <cell r="E119" t="str">
            <v>32</v>
          </cell>
          <cell r="F119">
            <v>0</v>
          </cell>
          <cell r="G119">
            <v>0</v>
          </cell>
          <cell r="H119" t="str">
            <v>ZONA 2</v>
          </cell>
          <cell r="I119">
            <v>1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B120" t="str">
            <v>2014233ZONA 10</v>
          </cell>
          <cell r="C120" t="str">
            <v>2014</v>
          </cell>
          <cell r="D120">
            <v>2</v>
          </cell>
          <cell r="E120" t="str">
            <v>33</v>
          </cell>
          <cell r="F120">
            <v>116000000</v>
          </cell>
          <cell r="G120">
            <v>116000000</v>
          </cell>
          <cell r="H120" t="str">
            <v>ZONA 1</v>
          </cell>
          <cell r="I120">
            <v>0</v>
          </cell>
          <cell r="J120">
            <v>400000</v>
          </cell>
          <cell r="K120">
            <v>400000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B121" t="str">
            <v>2014234ZONA 12</v>
          </cell>
          <cell r="C121" t="str">
            <v>2014</v>
          </cell>
          <cell r="D121">
            <v>2</v>
          </cell>
          <cell r="E121" t="str">
            <v>34</v>
          </cell>
          <cell r="F121">
            <v>0</v>
          </cell>
          <cell r="G121">
            <v>0</v>
          </cell>
          <cell r="H121" t="str">
            <v>ZONA 1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174000000</v>
          </cell>
          <cell r="Q121">
            <v>174000000</v>
          </cell>
          <cell r="R121">
            <v>440000</v>
          </cell>
          <cell r="S121">
            <v>440000</v>
          </cell>
        </row>
        <row r="122">
          <cell r="B122" t="str">
            <v>2014235ZONA 21</v>
          </cell>
          <cell r="C122" t="str">
            <v>2014</v>
          </cell>
          <cell r="D122">
            <v>2</v>
          </cell>
          <cell r="E122" t="str">
            <v>35</v>
          </cell>
          <cell r="F122">
            <v>0</v>
          </cell>
          <cell r="G122">
            <v>0</v>
          </cell>
          <cell r="H122" t="str">
            <v>ZONA 2</v>
          </cell>
          <cell r="I122">
            <v>1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B123" t="str">
            <v>2014236ZONA 12</v>
          </cell>
          <cell r="C123" t="str">
            <v>2014</v>
          </cell>
          <cell r="D123">
            <v>2</v>
          </cell>
          <cell r="E123" t="str">
            <v>36</v>
          </cell>
          <cell r="F123">
            <v>0</v>
          </cell>
          <cell r="G123">
            <v>0</v>
          </cell>
          <cell r="H123" t="str">
            <v>ZONA 1</v>
          </cell>
          <cell r="I123">
            <v>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174000000</v>
          </cell>
          <cell r="Q123">
            <v>174000000</v>
          </cell>
          <cell r="R123">
            <v>440000</v>
          </cell>
          <cell r="S123">
            <v>440000</v>
          </cell>
        </row>
        <row r="124">
          <cell r="B124" t="str">
            <v>2014237ZONA 12</v>
          </cell>
          <cell r="C124" t="str">
            <v>2014</v>
          </cell>
          <cell r="D124">
            <v>2</v>
          </cell>
          <cell r="E124" t="str">
            <v>37</v>
          </cell>
          <cell r="F124">
            <v>0</v>
          </cell>
          <cell r="G124">
            <v>0</v>
          </cell>
          <cell r="H124" t="str">
            <v>ZONA 1</v>
          </cell>
          <cell r="I124">
            <v>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174000000</v>
          </cell>
          <cell r="Q124">
            <v>174000000</v>
          </cell>
          <cell r="R124">
            <v>440000</v>
          </cell>
          <cell r="S124">
            <v>440000</v>
          </cell>
        </row>
        <row r="125">
          <cell r="B125" t="str">
            <v>2014238ZONA 12</v>
          </cell>
          <cell r="C125" t="str">
            <v>2014</v>
          </cell>
          <cell r="D125">
            <v>2</v>
          </cell>
          <cell r="E125" t="str">
            <v>38</v>
          </cell>
          <cell r="F125">
            <v>0</v>
          </cell>
          <cell r="G125">
            <v>0</v>
          </cell>
          <cell r="H125" t="str">
            <v>ZONA 1</v>
          </cell>
          <cell r="I125">
            <v>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174000000</v>
          </cell>
          <cell r="Q125">
            <v>174000000</v>
          </cell>
          <cell r="R125">
            <v>440000</v>
          </cell>
          <cell r="S125">
            <v>440000</v>
          </cell>
        </row>
        <row r="126">
          <cell r="B126" t="str">
            <v>2014239ZONA 32</v>
          </cell>
          <cell r="C126" t="str">
            <v>2014</v>
          </cell>
          <cell r="D126">
            <v>2</v>
          </cell>
          <cell r="E126" t="str">
            <v>39</v>
          </cell>
          <cell r="F126">
            <v>0</v>
          </cell>
          <cell r="G126">
            <v>0</v>
          </cell>
          <cell r="H126" t="str">
            <v>ZONA 3</v>
          </cell>
          <cell r="I126">
            <v>2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B127" t="str">
            <v>2014240ZONA 12</v>
          </cell>
          <cell r="C127" t="str">
            <v>2014</v>
          </cell>
          <cell r="D127">
            <v>2</v>
          </cell>
          <cell r="E127" t="str">
            <v>40</v>
          </cell>
          <cell r="F127">
            <v>0</v>
          </cell>
          <cell r="G127">
            <v>0</v>
          </cell>
          <cell r="H127" t="str">
            <v>ZONA 1</v>
          </cell>
          <cell r="I127">
            <v>2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174000000</v>
          </cell>
          <cell r="Q127">
            <v>174000000</v>
          </cell>
          <cell r="R127">
            <v>440000</v>
          </cell>
          <cell r="S127">
            <v>440000</v>
          </cell>
        </row>
        <row r="128">
          <cell r="B128" t="str">
            <v>2014241ZONA 12</v>
          </cell>
          <cell r="C128" t="str">
            <v>2014</v>
          </cell>
          <cell r="D128">
            <v>2</v>
          </cell>
          <cell r="E128" t="str">
            <v>41</v>
          </cell>
          <cell r="F128">
            <v>0</v>
          </cell>
          <cell r="G128">
            <v>0</v>
          </cell>
          <cell r="H128" t="str">
            <v>ZONA 1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174000000</v>
          </cell>
          <cell r="Q128">
            <v>174000000</v>
          </cell>
          <cell r="R128">
            <v>440000</v>
          </cell>
          <cell r="S128">
            <v>440000</v>
          </cell>
        </row>
        <row r="129">
          <cell r="B129" t="str">
            <v>2014242ZONA 12</v>
          </cell>
          <cell r="C129" t="str">
            <v>2014</v>
          </cell>
          <cell r="D129">
            <v>2</v>
          </cell>
          <cell r="E129" t="str">
            <v>42</v>
          </cell>
          <cell r="F129">
            <v>0</v>
          </cell>
          <cell r="G129">
            <v>0</v>
          </cell>
          <cell r="H129" t="str">
            <v>ZONA 1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174000000</v>
          </cell>
          <cell r="Q129">
            <v>174000000</v>
          </cell>
          <cell r="R129">
            <v>440000</v>
          </cell>
          <cell r="S129">
            <v>440000</v>
          </cell>
        </row>
        <row r="130">
          <cell r="B130" t="str">
            <v>2014243ZONA 32</v>
          </cell>
          <cell r="C130" t="str">
            <v>2014</v>
          </cell>
          <cell r="D130">
            <v>2</v>
          </cell>
          <cell r="E130" t="str">
            <v>43</v>
          </cell>
          <cell r="F130">
            <v>0</v>
          </cell>
          <cell r="G130">
            <v>0</v>
          </cell>
          <cell r="H130" t="str">
            <v>ZONA 3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B131" t="str">
            <v>2014244ZONA 32</v>
          </cell>
          <cell r="C131" t="str">
            <v>2014</v>
          </cell>
          <cell r="D131">
            <v>2</v>
          </cell>
          <cell r="E131" t="str">
            <v>44</v>
          </cell>
          <cell r="F131">
            <v>0</v>
          </cell>
          <cell r="G131">
            <v>0</v>
          </cell>
          <cell r="H131" t="str">
            <v>ZONA 3</v>
          </cell>
          <cell r="I131">
            <v>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B132" t="str">
            <v>2014245ZONA 22</v>
          </cell>
          <cell r="C132" t="str">
            <v>2014</v>
          </cell>
          <cell r="D132">
            <v>2</v>
          </cell>
          <cell r="E132" t="str">
            <v>45</v>
          </cell>
          <cell r="F132">
            <v>0</v>
          </cell>
          <cell r="G132">
            <v>0</v>
          </cell>
          <cell r="H132" t="str">
            <v>ZONA 2</v>
          </cell>
          <cell r="I132">
            <v>2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B133" t="str">
            <v>2014246ZONA 11</v>
          </cell>
          <cell r="C133" t="str">
            <v>2014</v>
          </cell>
          <cell r="D133">
            <v>2</v>
          </cell>
          <cell r="E133" t="str">
            <v>46</v>
          </cell>
          <cell r="F133">
            <v>0</v>
          </cell>
          <cell r="G133">
            <v>0</v>
          </cell>
          <cell r="H133" t="str">
            <v>ZONA 1</v>
          </cell>
          <cell r="I133">
            <v>1</v>
          </cell>
          <cell r="J133">
            <v>0</v>
          </cell>
          <cell r="K133">
            <v>0</v>
          </cell>
          <cell r="L133">
            <v>146160000</v>
          </cell>
          <cell r="M133">
            <v>0</v>
          </cell>
          <cell r="N133">
            <v>400000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B134" t="str">
            <v>2014247ZONA 22</v>
          </cell>
          <cell r="C134" t="str">
            <v>2014</v>
          </cell>
          <cell r="D134">
            <v>2</v>
          </cell>
          <cell r="E134" t="str">
            <v>47</v>
          </cell>
          <cell r="F134">
            <v>0</v>
          </cell>
          <cell r="G134">
            <v>0</v>
          </cell>
          <cell r="H134" t="str">
            <v>ZONA 2</v>
          </cell>
          <cell r="I134">
            <v>2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B135" t="str">
            <v>2014248ZONA 12</v>
          </cell>
          <cell r="C135" t="str">
            <v>2014</v>
          </cell>
          <cell r="D135">
            <v>2</v>
          </cell>
          <cell r="E135" t="str">
            <v>48</v>
          </cell>
          <cell r="F135">
            <v>0</v>
          </cell>
          <cell r="G135">
            <v>0</v>
          </cell>
          <cell r="H135" t="str">
            <v>ZONA 1</v>
          </cell>
          <cell r="I135">
            <v>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174000000</v>
          </cell>
          <cell r="Q135">
            <v>174000000</v>
          </cell>
          <cell r="R135">
            <v>440000</v>
          </cell>
          <cell r="S135">
            <v>440000</v>
          </cell>
        </row>
        <row r="136">
          <cell r="B136" t="str">
            <v>2014249ZONA 22</v>
          </cell>
          <cell r="C136" t="str">
            <v>2014</v>
          </cell>
          <cell r="D136">
            <v>2</v>
          </cell>
          <cell r="E136" t="str">
            <v>49</v>
          </cell>
          <cell r="F136">
            <v>0</v>
          </cell>
          <cell r="G136">
            <v>0</v>
          </cell>
          <cell r="H136" t="str">
            <v>ZONA 2</v>
          </cell>
          <cell r="I136">
            <v>2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B137" t="str">
            <v>2014250ZONA 12</v>
          </cell>
          <cell r="C137" t="str">
            <v>2014</v>
          </cell>
          <cell r="D137">
            <v>2</v>
          </cell>
          <cell r="E137" t="str">
            <v>50</v>
          </cell>
          <cell r="F137">
            <v>0</v>
          </cell>
          <cell r="G137">
            <v>0</v>
          </cell>
          <cell r="H137" t="str">
            <v>ZONA 1</v>
          </cell>
          <cell r="I137">
            <v>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174000000</v>
          </cell>
          <cell r="Q137">
            <v>174000000</v>
          </cell>
          <cell r="R137">
            <v>440000</v>
          </cell>
          <cell r="S137">
            <v>440000</v>
          </cell>
        </row>
        <row r="138">
          <cell r="B138" t="str">
            <v>2014251ZONA 12</v>
          </cell>
          <cell r="C138" t="str">
            <v>2014</v>
          </cell>
          <cell r="D138">
            <v>2</v>
          </cell>
          <cell r="E138" t="str">
            <v>51</v>
          </cell>
          <cell r="F138">
            <v>0</v>
          </cell>
          <cell r="G138">
            <v>0</v>
          </cell>
          <cell r="H138" t="str">
            <v>ZONA 1</v>
          </cell>
          <cell r="I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174000000</v>
          </cell>
          <cell r="Q138">
            <v>174000000</v>
          </cell>
          <cell r="R138">
            <v>440000</v>
          </cell>
          <cell r="S138">
            <v>440000</v>
          </cell>
        </row>
        <row r="139">
          <cell r="B139" t="str">
            <v>2014252ZONA 12</v>
          </cell>
          <cell r="C139" t="str">
            <v>2014</v>
          </cell>
          <cell r="D139">
            <v>2</v>
          </cell>
          <cell r="E139" t="str">
            <v>52</v>
          </cell>
          <cell r="F139">
            <v>0</v>
          </cell>
          <cell r="G139">
            <v>0</v>
          </cell>
          <cell r="H139" t="str">
            <v>ZONA 1</v>
          </cell>
          <cell r="I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174000000</v>
          </cell>
          <cell r="Q139">
            <v>174000000</v>
          </cell>
          <cell r="R139">
            <v>440000</v>
          </cell>
          <cell r="S139">
            <v>440000</v>
          </cell>
        </row>
        <row r="140">
          <cell r="B140" t="str">
            <v>2014253ZONA 12</v>
          </cell>
          <cell r="C140" t="str">
            <v>2014</v>
          </cell>
          <cell r="D140">
            <v>2</v>
          </cell>
          <cell r="E140" t="str">
            <v>53</v>
          </cell>
          <cell r="F140">
            <v>0</v>
          </cell>
          <cell r="G140">
            <v>0</v>
          </cell>
          <cell r="H140" t="str">
            <v>ZONA 1</v>
          </cell>
          <cell r="I140">
            <v>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174000000</v>
          </cell>
          <cell r="Q140">
            <v>174000000</v>
          </cell>
          <cell r="R140">
            <v>440000</v>
          </cell>
          <cell r="S140">
            <v>440000</v>
          </cell>
        </row>
        <row r="141">
          <cell r="B141" t="str">
            <v>2014254ZONA 12</v>
          </cell>
          <cell r="C141" t="str">
            <v>2014</v>
          </cell>
          <cell r="D141">
            <v>2</v>
          </cell>
          <cell r="E141" t="str">
            <v>54</v>
          </cell>
          <cell r="F141">
            <v>0</v>
          </cell>
          <cell r="G141">
            <v>0</v>
          </cell>
          <cell r="H141" t="str">
            <v>ZONA 1</v>
          </cell>
          <cell r="I141">
            <v>2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174000000</v>
          </cell>
          <cell r="Q141">
            <v>174000000</v>
          </cell>
          <cell r="R141">
            <v>440000</v>
          </cell>
          <cell r="S141">
            <v>440000</v>
          </cell>
        </row>
        <row r="142">
          <cell r="B142" t="str">
            <v>2014255ZONA 12</v>
          </cell>
          <cell r="C142" t="str">
            <v>2014</v>
          </cell>
          <cell r="D142">
            <v>2</v>
          </cell>
          <cell r="E142" t="str">
            <v>55</v>
          </cell>
          <cell r="F142">
            <v>0</v>
          </cell>
          <cell r="G142">
            <v>0</v>
          </cell>
          <cell r="H142" t="str">
            <v>ZONA 1</v>
          </cell>
          <cell r="I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174000000</v>
          </cell>
          <cell r="Q142">
            <v>174000000</v>
          </cell>
          <cell r="R142">
            <v>440000</v>
          </cell>
          <cell r="S142">
            <v>440000</v>
          </cell>
        </row>
        <row r="143">
          <cell r="B143" t="str">
            <v>2014256ZONA 12</v>
          </cell>
          <cell r="C143" t="str">
            <v>2014</v>
          </cell>
          <cell r="D143">
            <v>2</v>
          </cell>
          <cell r="E143" t="str">
            <v>56</v>
          </cell>
          <cell r="F143">
            <v>0</v>
          </cell>
          <cell r="G143">
            <v>0</v>
          </cell>
          <cell r="H143" t="str">
            <v>ZONA 1</v>
          </cell>
          <cell r="I143">
            <v>2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174000000</v>
          </cell>
          <cell r="Q143">
            <v>174000000</v>
          </cell>
          <cell r="R143">
            <v>440000</v>
          </cell>
          <cell r="S143">
            <v>440000</v>
          </cell>
        </row>
        <row r="144">
          <cell r="B144" t="str">
            <v>2014257ZONA 11</v>
          </cell>
          <cell r="C144" t="str">
            <v>2014</v>
          </cell>
          <cell r="D144">
            <v>2</v>
          </cell>
          <cell r="E144" t="str">
            <v>57</v>
          </cell>
          <cell r="F144">
            <v>0</v>
          </cell>
          <cell r="G144">
            <v>0</v>
          </cell>
          <cell r="H144" t="str">
            <v>ZONA 1</v>
          </cell>
          <cell r="I144">
            <v>1</v>
          </cell>
          <cell r="J144">
            <v>0</v>
          </cell>
          <cell r="K144">
            <v>0</v>
          </cell>
          <cell r="L144">
            <v>146160000</v>
          </cell>
          <cell r="M144">
            <v>146160000</v>
          </cell>
          <cell r="N144">
            <v>400000</v>
          </cell>
          <cell r="O144">
            <v>400000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B145" t="str">
            <v>2014258ZONA 32</v>
          </cell>
          <cell r="C145" t="str">
            <v>2014</v>
          </cell>
          <cell r="D145">
            <v>2</v>
          </cell>
          <cell r="E145" t="str">
            <v>58</v>
          </cell>
          <cell r="F145">
            <v>0</v>
          </cell>
          <cell r="G145">
            <v>0</v>
          </cell>
          <cell r="H145" t="str">
            <v>ZONA 3</v>
          </cell>
          <cell r="I145">
            <v>2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B146" t="str">
            <v>2014259ZONA 12</v>
          </cell>
          <cell r="C146" t="str">
            <v>2014</v>
          </cell>
          <cell r="D146">
            <v>2</v>
          </cell>
          <cell r="E146" t="str">
            <v>59</v>
          </cell>
          <cell r="F146">
            <v>0</v>
          </cell>
          <cell r="G146">
            <v>0</v>
          </cell>
          <cell r="H146" t="str">
            <v>ZONA 1</v>
          </cell>
          <cell r="I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174000000</v>
          </cell>
          <cell r="Q146">
            <v>174000000</v>
          </cell>
          <cell r="R146">
            <v>440000</v>
          </cell>
          <cell r="S146">
            <v>440000</v>
          </cell>
        </row>
        <row r="147">
          <cell r="B147" t="str">
            <v>2014260ZONA 32</v>
          </cell>
          <cell r="C147" t="str">
            <v>2014</v>
          </cell>
          <cell r="D147">
            <v>2</v>
          </cell>
          <cell r="E147" t="str">
            <v>60</v>
          </cell>
          <cell r="F147">
            <v>0</v>
          </cell>
          <cell r="G147">
            <v>0</v>
          </cell>
          <cell r="H147" t="str">
            <v>ZONA 3</v>
          </cell>
          <cell r="I147">
            <v>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B148" t="str">
            <v>2014261ZONA 11</v>
          </cell>
          <cell r="C148" t="str">
            <v>2014</v>
          </cell>
          <cell r="D148">
            <v>2</v>
          </cell>
          <cell r="E148" t="str">
            <v>61</v>
          </cell>
          <cell r="F148">
            <v>0</v>
          </cell>
          <cell r="G148">
            <v>0</v>
          </cell>
          <cell r="H148" t="str">
            <v>ZONA 1</v>
          </cell>
          <cell r="I148">
            <v>1</v>
          </cell>
          <cell r="J148">
            <v>0</v>
          </cell>
          <cell r="K148">
            <v>0</v>
          </cell>
          <cell r="L148">
            <v>146160000</v>
          </cell>
          <cell r="M148">
            <v>146160000</v>
          </cell>
          <cell r="N148">
            <v>400000</v>
          </cell>
          <cell r="O148">
            <v>400000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B149" t="str">
            <v>2014262ZONA 11</v>
          </cell>
          <cell r="C149" t="str">
            <v>2014</v>
          </cell>
          <cell r="D149">
            <v>2</v>
          </cell>
          <cell r="E149" t="str">
            <v>62</v>
          </cell>
          <cell r="F149">
            <v>0</v>
          </cell>
          <cell r="G149">
            <v>0</v>
          </cell>
          <cell r="H149" t="str">
            <v>ZONA 1</v>
          </cell>
          <cell r="I149">
            <v>1</v>
          </cell>
          <cell r="J149">
            <v>0</v>
          </cell>
          <cell r="K149">
            <v>0</v>
          </cell>
          <cell r="L149">
            <v>146160000</v>
          </cell>
          <cell r="M149">
            <v>0</v>
          </cell>
          <cell r="N149">
            <v>400000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B150" t="str">
            <v>2014263ZONA 12</v>
          </cell>
          <cell r="C150" t="str">
            <v>2014</v>
          </cell>
          <cell r="D150">
            <v>2</v>
          </cell>
          <cell r="E150" t="str">
            <v>63</v>
          </cell>
          <cell r="F150">
            <v>0</v>
          </cell>
          <cell r="G150">
            <v>0</v>
          </cell>
          <cell r="H150" t="str">
            <v>ZONA 1</v>
          </cell>
          <cell r="I150">
            <v>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174000000</v>
          </cell>
          <cell r="Q150">
            <v>174000000</v>
          </cell>
          <cell r="R150">
            <v>440000</v>
          </cell>
          <cell r="S150">
            <v>440000</v>
          </cell>
        </row>
        <row r="151">
          <cell r="B151" t="str">
            <v>2014264ZONA 12</v>
          </cell>
          <cell r="C151" t="str">
            <v>2014</v>
          </cell>
          <cell r="D151">
            <v>2</v>
          </cell>
          <cell r="E151" t="str">
            <v>64</v>
          </cell>
          <cell r="F151">
            <v>0</v>
          </cell>
          <cell r="G151">
            <v>0</v>
          </cell>
          <cell r="H151" t="str">
            <v>ZONA 1</v>
          </cell>
          <cell r="I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174000000</v>
          </cell>
          <cell r="Q151">
            <v>174000000</v>
          </cell>
          <cell r="R151">
            <v>440000</v>
          </cell>
          <cell r="S151">
            <v>440000</v>
          </cell>
        </row>
        <row r="152">
          <cell r="B152" t="str">
            <v>2014265ZONA 31</v>
          </cell>
          <cell r="C152" t="str">
            <v>2014</v>
          </cell>
          <cell r="D152">
            <v>2</v>
          </cell>
          <cell r="E152" t="str">
            <v>65</v>
          </cell>
          <cell r="F152">
            <v>0</v>
          </cell>
          <cell r="G152">
            <v>0</v>
          </cell>
          <cell r="H152" t="str">
            <v>ZONA 3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B153" t="str">
            <v>2014266ZONA 11</v>
          </cell>
          <cell r="C153" t="str">
            <v>2014</v>
          </cell>
          <cell r="D153">
            <v>2</v>
          </cell>
          <cell r="E153" t="str">
            <v>66</v>
          </cell>
          <cell r="F153">
            <v>0</v>
          </cell>
          <cell r="G153">
            <v>0</v>
          </cell>
          <cell r="H153" t="str">
            <v>ZONA 1</v>
          </cell>
          <cell r="I153">
            <v>1</v>
          </cell>
          <cell r="J153">
            <v>0</v>
          </cell>
          <cell r="K153">
            <v>0</v>
          </cell>
          <cell r="L153">
            <v>146160000</v>
          </cell>
          <cell r="M153">
            <v>146160000</v>
          </cell>
          <cell r="N153">
            <v>400000</v>
          </cell>
          <cell r="O153">
            <v>346666.66666666669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B154" t="str">
            <v>2014267ZONA 10</v>
          </cell>
          <cell r="C154" t="str">
            <v>2014</v>
          </cell>
          <cell r="D154">
            <v>2</v>
          </cell>
          <cell r="E154" t="str">
            <v>67</v>
          </cell>
          <cell r="F154">
            <v>116000000</v>
          </cell>
          <cell r="G154">
            <v>116000000</v>
          </cell>
          <cell r="H154" t="str">
            <v>ZONA 1</v>
          </cell>
          <cell r="I154">
            <v>0</v>
          </cell>
          <cell r="J154">
            <v>400000</v>
          </cell>
          <cell r="K154">
            <v>400000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B155" t="str">
            <v>2014268ZONA 11</v>
          </cell>
          <cell r="C155" t="str">
            <v>2014</v>
          </cell>
          <cell r="D155">
            <v>2</v>
          </cell>
          <cell r="E155" t="str">
            <v>68</v>
          </cell>
          <cell r="F155">
            <v>0</v>
          </cell>
          <cell r="G155">
            <v>0</v>
          </cell>
          <cell r="H155" t="str">
            <v>ZONA 1</v>
          </cell>
          <cell r="I155">
            <v>1</v>
          </cell>
          <cell r="J155">
            <v>0</v>
          </cell>
          <cell r="K155">
            <v>0</v>
          </cell>
          <cell r="L155">
            <v>146160000</v>
          </cell>
          <cell r="M155">
            <v>146160000</v>
          </cell>
          <cell r="N155">
            <v>400000</v>
          </cell>
          <cell r="O155">
            <v>400000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B156" t="str">
            <v>2014269ZONA 21</v>
          </cell>
          <cell r="C156" t="str">
            <v>2014</v>
          </cell>
          <cell r="D156">
            <v>2</v>
          </cell>
          <cell r="E156" t="str">
            <v>69</v>
          </cell>
          <cell r="F156">
            <v>0</v>
          </cell>
          <cell r="G156">
            <v>0</v>
          </cell>
          <cell r="H156" t="str">
            <v>ZONA 2</v>
          </cell>
          <cell r="I156">
            <v>1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B157" t="str">
            <v>2014270ZONA 12</v>
          </cell>
          <cell r="C157" t="str">
            <v>2014</v>
          </cell>
          <cell r="D157">
            <v>2</v>
          </cell>
          <cell r="E157" t="str">
            <v>70</v>
          </cell>
          <cell r="F157">
            <v>0</v>
          </cell>
          <cell r="G157">
            <v>0</v>
          </cell>
          <cell r="H157" t="str">
            <v>ZONA 1</v>
          </cell>
          <cell r="I157">
            <v>2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174000000</v>
          </cell>
          <cell r="Q157">
            <v>174000000</v>
          </cell>
          <cell r="R157">
            <v>440000</v>
          </cell>
          <cell r="S157">
            <v>440000</v>
          </cell>
        </row>
        <row r="158">
          <cell r="B158" t="str">
            <v>2014271ZONA 22</v>
          </cell>
          <cell r="C158" t="str">
            <v>2014</v>
          </cell>
          <cell r="D158">
            <v>2</v>
          </cell>
          <cell r="E158" t="str">
            <v>71</v>
          </cell>
          <cell r="F158">
            <v>0</v>
          </cell>
          <cell r="G158">
            <v>0</v>
          </cell>
          <cell r="H158" t="str">
            <v>ZONA 2</v>
          </cell>
          <cell r="I158">
            <v>2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B159" t="str">
            <v>2014272ZONA 22</v>
          </cell>
          <cell r="C159" t="str">
            <v>2014</v>
          </cell>
          <cell r="D159">
            <v>2</v>
          </cell>
          <cell r="E159" t="str">
            <v>72</v>
          </cell>
          <cell r="F159">
            <v>0</v>
          </cell>
          <cell r="G159">
            <v>0</v>
          </cell>
          <cell r="H159" t="str">
            <v>ZONA 2</v>
          </cell>
          <cell r="I159">
            <v>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B160" t="str">
            <v>2014273ZONA 12</v>
          </cell>
          <cell r="C160" t="str">
            <v>2014</v>
          </cell>
          <cell r="D160">
            <v>2</v>
          </cell>
          <cell r="E160" t="str">
            <v>73</v>
          </cell>
          <cell r="F160">
            <v>0</v>
          </cell>
          <cell r="G160">
            <v>0</v>
          </cell>
          <cell r="H160" t="str">
            <v>ZONA 1</v>
          </cell>
          <cell r="I160">
            <v>2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174000000</v>
          </cell>
          <cell r="Q160">
            <v>174000000</v>
          </cell>
          <cell r="R160">
            <v>440000</v>
          </cell>
          <cell r="S160">
            <v>440000</v>
          </cell>
        </row>
        <row r="161">
          <cell r="B161" t="str">
            <v>2014274ZONA 32</v>
          </cell>
          <cell r="C161" t="str">
            <v>2014</v>
          </cell>
          <cell r="D161">
            <v>2</v>
          </cell>
          <cell r="E161" t="str">
            <v>74</v>
          </cell>
          <cell r="F161">
            <v>0</v>
          </cell>
          <cell r="G161">
            <v>0</v>
          </cell>
          <cell r="H161" t="str">
            <v>ZONA 3</v>
          </cell>
          <cell r="I161">
            <v>2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B162" t="str">
            <v>2014275ZONA 31</v>
          </cell>
          <cell r="C162" t="str">
            <v>2014</v>
          </cell>
          <cell r="D162">
            <v>2</v>
          </cell>
          <cell r="E162" t="str">
            <v>75</v>
          </cell>
          <cell r="F162">
            <v>0</v>
          </cell>
          <cell r="G162">
            <v>0</v>
          </cell>
          <cell r="H162" t="str">
            <v>ZONA 3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B163" t="str">
            <v>2014276ZONA 11</v>
          </cell>
          <cell r="C163" t="str">
            <v>2014</v>
          </cell>
          <cell r="D163">
            <v>2</v>
          </cell>
          <cell r="E163" t="str">
            <v>76</v>
          </cell>
          <cell r="F163">
            <v>0</v>
          </cell>
          <cell r="G163">
            <v>0</v>
          </cell>
          <cell r="H163" t="str">
            <v>ZONA 1</v>
          </cell>
          <cell r="I163">
            <v>1</v>
          </cell>
          <cell r="J163">
            <v>0</v>
          </cell>
          <cell r="K163">
            <v>0</v>
          </cell>
          <cell r="L163">
            <v>146160000</v>
          </cell>
          <cell r="M163">
            <v>146160000</v>
          </cell>
          <cell r="N163">
            <v>400000</v>
          </cell>
          <cell r="O163">
            <v>400000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B164" t="str">
            <v>2014277ZONA 10</v>
          </cell>
          <cell r="C164" t="str">
            <v>2014</v>
          </cell>
          <cell r="D164">
            <v>2</v>
          </cell>
          <cell r="E164" t="str">
            <v>77</v>
          </cell>
          <cell r="F164">
            <v>116000000</v>
          </cell>
          <cell r="G164">
            <v>116000000</v>
          </cell>
          <cell r="H164" t="str">
            <v>ZONA 1</v>
          </cell>
          <cell r="I164">
            <v>0</v>
          </cell>
          <cell r="J164">
            <v>400000</v>
          </cell>
          <cell r="K164">
            <v>400000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B165" t="str">
            <v>2014278ZONA 20</v>
          </cell>
          <cell r="C165" t="str">
            <v>2014</v>
          </cell>
          <cell r="D165">
            <v>2</v>
          </cell>
          <cell r="E165" t="str">
            <v>78</v>
          </cell>
          <cell r="F165">
            <v>0</v>
          </cell>
          <cell r="G165">
            <v>0</v>
          </cell>
          <cell r="H165" t="str">
            <v>ZONA 2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B166" t="str">
            <v>2014279ZONA 20</v>
          </cell>
          <cell r="C166" t="str">
            <v>2014</v>
          </cell>
          <cell r="D166">
            <v>2</v>
          </cell>
          <cell r="E166" t="str">
            <v>79</v>
          </cell>
          <cell r="F166">
            <v>0</v>
          </cell>
          <cell r="G166">
            <v>0</v>
          </cell>
          <cell r="H166" t="str">
            <v>ZONA 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B167" t="str">
            <v>2014280ZONA 20</v>
          </cell>
          <cell r="C167" t="str">
            <v>2014</v>
          </cell>
          <cell r="D167">
            <v>2</v>
          </cell>
          <cell r="E167" t="str">
            <v>80</v>
          </cell>
          <cell r="F167">
            <v>0</v>
          </cell>
          <cell r="G167">
            <v>0</v>
          </cell>
          <cell r="H167" t="str">
            <v>ZONA 2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B168" t="str">
            <v>2014281ZONA 10</v>
          </cell>
          <cell r="C168" t="str">
            <v>2014</v>
          </cell>
          <cell r="D168">
            <v>2</v>
          </cell>
          <cell r="E168" t="str">
            <v>81</v>
          </cell>
          <cell r="F168">
            <v>116000000</v>
          </cell>
          <cell r="G168">
            <v>116000000</v>
          </cell>
          <cell r="H168" t="str">
            <v>ZONA 1</v>
          </cell>
          <cell r="I168">
            <v>0</v>
          </cell>
          <cell r="J168">
            <v>400000</v>
          </cell>
          <cell r="K168">
            <v>400000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B169" t="str">
            <v>2014282ZONA 10</v>
          </cell>
          <cell r="C169" t="str">
            <v>2014</v>
          </cell>
          <cell r="D169">
            <v>2</v>
          </cell>
          <cell r="E169" t="str">
            <v>82</v>
          </cell>
          <cell r="F169">
            <v>116000000</v>
          </cell>
          <cell r="G169">
            <v>116000000</v>
          </cell>
          <cell r="H169" t="str">
            <v>ZONA 1</v>
          </cell>
          <cell r="I169">
            <v>0</v>
          </cell>
          <cell r="J169">
            <v>400000</v>
          </cell>
          <cell r="K169">
            <v>400000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B170" t="str">
            <v>2014283ZONA 10</v>
          </cell>
          <cell r="C170" t="str">
            <v>2014</v>
          </cell>
          <cell r="D170">
            <v>2</v>
          </cell>
          <cell r="E170" t="str">
            <v>83</v>
          </cell>
          <cell r="F170">
            <v>116000000</v>
          </cell>
          <cell r="G170">
            <v>116000000</v>
          </cell>
          <cell r="H170" t="str">
            <v>ZONA 1</v>
          </cell>
          <cell r="I170">
            <v>0</v>
          </cell>
          <cell r="J170">
            <v>400000</v>
          </cell>
          <cell r="K170">
            <v>400000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B171" t="str">
            <v>2014284ZONA 10</v>
          </cell>
          <cell r="C171" t="str">
            <v>2014</v>
          </cell>
          <cell r="D171">
            <v>2</v>
          </cell>
          <cell r="E171" t="str">
            <v>84</v>
          </cell>
          <cell r="F171">
            <v>116000000</v>
          </cell>
          <cell r="G171">
            <v>116000000</v>
          </cell>
          <cell r="H171" t="str">
            <v>ZONA 1</v>
          </cell>
          <cell r="I171">
            <v>0</v>
          </cell>
          <cell r="J171">
            <v>400000</v>
          </cell>
          <cell r="K171">
            <v>400000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B172" t="str">
            <v>2014285ZONA 10</v>
          </cell>
          <cell r="C172" t="str">
            <v>2014</v>
          </cell>
          <cell r="D172">
            <v>2</v>
          </cell>
          <cell r="E172" t="str">
            <v>85</v>
          </cell>
          <cell r="F172">
            <v>116000000</v>
          </cell>
          <cell r="G172">
            <v>116000000</v>
          </cell>
          <cell r="H172" t="str">
            <v>ZONA 1</v>
          </cell>
          <cell r="I172">
            <v>0</v>
          </cell>
          <cell r="J172">
            <v>400000</v>
          </cell>
          <cell r="K172">
            <v>400000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B173" t="str">
            <v>2014286ZONA 10</v>
          </cell>
          <cell r="C173" t="str">
            <v>2014</v>
          </cell>
          <cell r="D173">
            <v>2</v>
          </cell>
          <cell r="E173" t="str">
            <v>86</v>
          </cell>
          <cell r="F173">
            <v>116000000</v>
          </cell>
          <cell r="G173">
            <v>116000000</v>
          </cell>
          <cell r="H173" t="str">
            <v>ZONA 1</v>
          </cell>
          <cell r="I173">
            <v>0</v>
          </cell>
          <cell r="J173">
            <v>400000</v>
          </cell>
          <cell r="K173">
            <v>400000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</row>
        <row r="174">
          <cell r="B174" t="str">
            <v>2014287ZONA 10</v>
          </cell>
          <cell r="C174" t="str">
            <v>2014</v>
          </cell>
          <cell r="D174">
            <v>2</v>
          </cell>
          <cell r="E174" t="str">
            <v>87</v>
          </cell>
          <cell r="F174">
            <v>116000000</v>
          </cell>
          <cell r="G174">
            <v>116000000</v>
          </cell>
          <cell r="H174" t="str">
            <v>ZONA 1</v>
          </cell>
          <cell r="I174">
            <v>0</v>
          </cell>
          <cell r="J174">
            <v>400000</v>
          </cell>
          <cell r="K174">
            <v>400000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B175" t="str">
            <v>2014288ZONA 10</v>
          </cell>
          <cell r="C175" t="str">
            <v>2014</v>
          </cell>
          <cell r="D175">
            <v>2</v>
          </cell>
          <cell r="E175" t="str">
            <v>88</v>
          </cell>
          <cell r="F175">
            <v>116000000</v>
          </cell>
          <cell r="G175">
            <v>116000000</v>
          </cell>
          <cell r="H175" t="str">
            <v>ZONA 1</v>
          </cell>
          <cell r="I175">
            <v>0</v>
          </cell>
          <cell r="J175">
            <v>400000</v>
          </cell>
          <cell r="K175">
            <v>400000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B176" t="str">
            <v>2014289ZONA 10</v>
          </cell>
          <cell r="C176" t="str">
            <v>2014</v>
          </cell>
          <cell r="D176">
            <v>2</v>
          </cell>
          <cell r="E176" t="str">
            <v>89</v>
          </cell>
          <cell r="F176">
            <v>116000000</v>
          </cell>
          <cell r="G176">
            <v>116000000</v>
          </cell>
          <cell r="H176" t="str">
            <v>ZONA 1</v>
          </cell>
          <cell r="I176">
            <v>0</v>
          </cell>
          <cell r="J176">
            <v>400000</v>
          </cell>
          <cell r="K176">
            <v>400000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B177" t="str">
            <v>2014290ZONA 20</v>
          </cell>
          <cell r="C177" t="str">
            <v>2014</v>
          </cell>
          <cell r="D177">
            <v>2</v>
          </cell>
          <cell r="E177" t="str">
            <v>90</v>
          </cell>
          <cell r="F177">
            <v>0</v>
          </cell>
          <cell r="G177">
            <v>0</v>
          </cell>
          <cell r="H177" t="str">
            <v>ZONA 2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B178" t="str">
            <v>2014291ZONA 20</v>
          </cell>
          <cell r="C178" t="str">
            <v>2014</v>
          </cell>
          <cell r="D178">
            <v>2</v>
          </cell>
          <cell r="E178" t="str">
            <v>91</v>
          </cell>
          <cell r="F178">
            <v>0</v>
          </cell>
          <cell r="G178">
            <v>0</v>
          </cell>
          <cell r="H178" t="str">
            <v>ZONA 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B179" t="str">
            <v>2014292ZONA 20</v>
          </cell>
          <cell r="C179" t="str">
            <v>2014</v>
          </cell>
          <cell r="D179">
            <v>2</v>
          </cell>
          <cell r="E179" t="str">
            <v>92</v>
          </cell>
          <cell r="F179">
            <v>0</v>
          </cell>
          <cell r="G179">
            <v>0</v>
          </cell>
          <cell r="H179" t="str">
            <v>ZONA 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B180" t="str">
            <v>2014293ZONA 20</v>
          </cell>
          <cell r="C180" t="str">
            <v>2014</v>
          </cell>
          <cell r="D180">
            <v>2</v>
          </cell>
          <cell r="E180" t="str">
            <v>93</v>
          </cell>
          <cell r="F180">
            <v>0</v>
          </cell>
          <cell r="G180">
            <v>0</v>
          </cell>
          <cell r="H180" t="str">
            <v>ZONA 2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</row>
        <row r="181">
          <cell r="B181" t="str">
            <v>2014294ZONA 20</v>
          </cell>
          <cell r="C181" t="str">
            <v>2014</v>
          </cell>
          <cell r="D181">
            <v>2</v>
          </cell>
          <cell r="E181" t="str">
            <v>94</v>
          </cell>
          <cell r="F181">
            <v>0</v>
          </cell>
          <cell r="G181">
            <v>0</v>
          </cell>
          <cell r="H181" t="str">
            <v>ZONA 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B182" t="str">
            <v>2014295ZONA 10</v>
          </cell>
          <cell r="C182" t="str">
            <v>2014</v>
          </cell>
          <cell r="D182">
            <v>2</v>
          </cell>
          <cell r="E182" t="str">
            <v>95</v>
          </cell>
          <cell r="F182">
            <v>116000000</v>
          </cell>
          <cell r="G182">
            <v>116000000</v>
          </cell>
          <cell r="H182" t="str">
            <v>ZONA 1</v>
          </cell>
          <cell r="I182">
            <v>0</v>
          </cell>
          <cell r="J182">
            <v>400000</v>
          </cell>
          <cell r="K182">
            <v>400000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B183" t="str">
            <v>2014296ZONA 10</v>
          </cell>
          <cell r="C183" t="str">
            <v>2014</v>
          </cell>
          <cell r="D183">
            <v>2</v>
          </cell>
          <cell r="E183" t="str">
            <v>96</v>
          </cell>
          <cell r="F183">
            <v>116000000</v>
          </cell>
          <cell r="G183">
            <v>116000000</v>
          </cell>
          <cell r="H183" t="str">
            <v>ZONA 1</v>
          </cell>
          <cell r="I183">
            <v>0</v>
          </cell>
          <cell r="J183">
            <v>400000</v>
          </cell>
          <cell r="K183">
            <v>400000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B184" t="str">
            <v>2014297ZONA 10</v>
          </cell>
          <cell r="C184" t="str">
            <v>2014</v>
          </cell>
          <cell r="D184">
            <v>2</v>
          </cell>
          <cell r="E184" t="str">
            <v>97</v>
          </cell>
          <cell r="F184">
            <v>116000000</v>
          </cell>
          <cell r="G184">
            <v>116000000</v>
          </cell>
          <cell r="H184" t="str">
            <v>ZONA 1</v>
          </cell>
          <cell r="I184">
            <v>0</v>
          </cell>
          <cell r="J184">
            <v>400000</v>
          </cell>
          <cell r="K184">
            <v>400000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B185" t="str">
            <v>2014298ZONA 10</v>
          </cell>
          <cell r="C185" t="str">
            <v>2014</v>
          </cell>
          <cell r="D185">
            <v>2</v>
          </cell>
          <cell r="E185" t="str">
            <v>98</v>
          </cell>
          <cell r="F185">
            <v>116000000</v>
          </cell>
          <cell r="G185">
            <v>116000000</v>
          </cell>
          <cell r="H185" t="str">
            <v>ZONA 1</v>
          </cell>
          <cell r="I185">
            <v>0</v>
          </cell>
          <cell r="J185">
            <v>400000</v>
          </cell>
          <cell r="K185">
            <v>400000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9">
          <cell r="B189" t="str">
            <v>2014301ZONA 22</v>
          </cell>
          <cell r="C189" t="str">
            <v>2014</v>
          </cell>
          <cell r="D189">
            <v>3</v>
          </cell>
          <cell r="E189" t="str">
            <v>01</v>
          </cell>
          <cell r="F189">
            <v>0</v>
          </cell>
          <cell r="G189">
            <v>0</v>
          </cell>
          <cell r="H189" t="str">
            <v>ZONA 2</v>
          </cell>
          <cell r="I189">
            <v>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B190" t="str">
            <v>2014302ZONA 32</v>
          </cell>
          <cell r="C190" t="str">
            <v>2014</v>
          </cell>
          <cell r="D190">
            <v>3</v>
          </cell>
          <cell r="E190" t="str">
            <v>02</v>
          </cell>
          <cell r="F190">
            <v>0</v>
          </cell>
          <cell r="G190">
            <v>0</v>
          </cell>
          <cell r="H190" t="str">
            <v>ZONA 3</v>
          </cell>
          <cell r="I190">
            <v>2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</row>
        <row r="191">
          <cell r="B191" t="str">
            <v>2014303ZONA 11</v>
          </cell>
          <cell r="C191" t="str">
            <v>2014</v>
          </cell>
          <cell r="D191">
            <v>3</v>
          </cell>
          <cell r="E191" t="str">
            <v>03</v>
          </cell>
          <cell r="F191">
            <v>0</v>
          </cell>
          <cell r="G191">
            <v>0</v>
          </cell>
          <cell r="H191" t="str">
            <v>ZONA 1</v>
          </cell>
          <cell r="I191">
            <v>1</v>
          </cell>
          <cell r="J191">
            <v>0</v>
          </cell>
          <cell r="K191">
            <v>0</v>
          </cell>
          <cell r="L191">
            <v>146160000</v>
          </cell>
          <cell r="M191">
            <v>146160000</v>
          </cell>
          <cell r="N191">
            <v>400000</v>
          </cell>
          <cell r="O191">
            <v>400000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B192" t="str">
            <v>2014304ZONA 22</v>
          </cell>
          <cell r="C192" t="str">
            <v>2014</v>
          </cell>
          <cell r="D192">
            <v>3</v>
          </cell>
          <cell r="E192" t="str">
            <v>04</v>
          </cell>
          <cell r="F192">
            <v>0</v>
          </cell>
          <cell r="G192">
            <v>0</v>
          </cell>
          <cell r="H192" t="str">
            <v>ZONA 2</v>
          </cell>
          <cell r="I192">
            <v>2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B193" t="str">
            <v>2014305ZONA 12</v>
          </cell>
          <cell r="C193" t="str">
            <v>2014</v>
          </cell>
          <cell r="D193">
            <v>3</v>
          </cell>
          <cell r="E193" t="str">
            <v>05</v>
          </cell>
          <cell r="F193">
            <v>0</v>
          </cell>
          <cell r="G193">
            <v>0</v>
          </cell>
          <cell r="H193" t="str">
            <v>ZONA 1</v>
          </cell>
          <cell r="I193">
            <v>2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174000000</v>
          </cell>
          <cell r="Q193">
            <v>174000000</v>
          </cell>
          <cell r="R193">
            <v>440000</v>
          </cell>
          <cell r="S193">
            <v>440000</v>
          </cell>
        </row>
        <row r="194">
          <cell r="B194" t="str">
            <v>2014306ZONA 22</v>
          </cell>
          <cell r="C194" t="str">
            <v>2014</v>
          </cell>
          <cell r="D194">
            <v>3</v>
          </cell>
          <cell r="E194" t="str">
            <v>06</v>
          </cell>
          <cell r="F194">
            <v>0</v>
          </cell>
          <cell r="G194">
            <v>0</v>
          </cell>
          <cell r="H194" t="str">
            <v>ZONA 2</v>
          </cell>
          <cell r="I194">
            <v>2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</row>
        <row r="195">
          <cell r="B195" t="str">
            <v>2014307ZONA 31</v>
          </cell>
          <cell r="C195" t="str">
            <v>2014</v>
          </cell>
          <cell r="D195">
            <v>3</v>
          </cell>
          <cell r="E195" t="str">
            <v>07</v>
          </cell>
          <cell r="F195">
            <v>0</v>
          </cell>
          <cell r="G195">
            <v>0</v>
          </cell>
          <cell r="H195" t="str">
            <v>ZONA 3</v>
          </cell>
          <cell r="I195">
            <v>1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B196" t="str">
            <v>2014308ZONA 12</v>
          </cell>
          <cell r="C196" t="str">
            <v>2014</v>
          </cell>
          <cell r="D196">
            <v>3</v>
          </cell>
          <cell r="E196" t="str">
            <v>08</v>
          </cell>
          <cell r="F196">
            <v>0</v>
          </cell>
          <cell r="G196">
            <v>0</v>
          </cell>
          <cell r="H196" t="str">
            <v>ZONA 1</v>
          </cell>
          <cell r="I196">
            <v>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174000000</v>
          </cell>
          <cell r="Q196">
            <v>174000000</v>
          </cell>
          <cell r="R196">
            <v>440000</v>
          </cell>
          <cell r="S196">
            <v>440000</v>
          </cell>
        </row>
        <row r="197">
          <cell r="B197" t="str">
            <v>2014309ZONA 12</v>
          </cell>
          <cell r="C197" t="str">
            <v>2014</v>
          </cell>
          <cell r="D197">
            <v>3</v>
          </cell>
          <cell r="E197" t="str">
            <v>09</v>
          </cell>
          <cell r="F197">
            <v>0</v>
          </cell>
          <cell r="G197">
            <v>0</v>
          </cell>
          <cell r="H197" t="str">
            <v>ZONA 1</v>
          </cell>
          <cell r="I197">
            <v>2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174000000</v>
          </cell>
          <cell r="Q197">
            <v>145000000</v>
          </cell>
          <cell r="R197">
            <v>440000</v>
          </cell>
          <cell r="S197">
            <v>366666.66666666669</v>
          </cell>
        </row>
        <row r="198">
          <cell r="B198" t="str">
            <v>2014310ZONA 22</v>
          </cell>
          <cell r="C198" t="str">
            <v>2014</v>
          </cell>
          <cell r="D198">
            <v>3</v>
          </cell>
          <cell r="E198" t="str">
            <v>10</v>
          </cell>
          <cell r="F198">
            <v>0</v>
          </cell>
          <cell r="G198">
            <v>0</v>
          </cell>
          <cell r="H198" t="str">
            <v>ZONA 2</v>
          </cell>
          <cell r="I198">
            <v>2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</row>
        <row r="199">
          <cell r="B199" t="str">
            <v>2014311ZONA 31</v>
          </cell>
          <cell r="C199" t="str">
            <v>2014</v>
          </cell>
          <cell r="D199">
            <v>3</v>
          </cell>
          <cell r="E199" t="str">
            <v>11</v>
          </cell>
          <cell r="F199">
            <v>0</v>
          </cell>
          <cell r="G199">
            <v>0</v>
          </cell>
          <cell r="H199" t="str">
            <v>ZONA 3</v>
          </cell>
          <cell r="I199">
            <v>1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B200" t="str">
            <v>2014312ZONA 11</v>
          </cell>
          <cell r="C200" t="str">
            <v>2014</v>
          </cell>
          <cell r="D200">
            <v>3</v>
          </cell>
          <cell r="E200" t="str">
            <v>12</v>
          </cell>
          <cell r="F200">
            <v>0</v>
          </cell>
          <cell r="G200">
            <v>0</v>
          </cell>
          <cell r="H200" t="str">
            <v>ZONA 1</v>
          </cell>
          <cell r="I200">
            <v>1</v>
          </cell>
          <cell r="J200">
            <v>0</v>
          </cell>
          <cell r="K200">
            <v>0</v>
          </cell>
          <cell r="L200">
            <v>146160000</v>
          </cell>
          <cell r="M200">
            <v>0</v>
          </cell>
          <cell r="N200">
            <v>400000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B201" t="str">
            <v>2014313ZONA 12</v>
          </cell>
          <cell r="C201" t="str">
            <v>2014</v>
          </cell>
          <cell r="D201">
            <v>3</v>
          </cell>
          <cell r="E201" t="str">
            <v>13</v>
          </cell>
          <cell r="F201">
            <v>0</v>
          </cell>
          <cell r="G201">
            <v>0</v>
          </cell>
          <cell r="H201" t="str">
            <v>ZONA 1</v>
          </cell>
          <cell r="I201">
            <v>2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174000000</v>
          </cell>
          <cell r="Q201">
            <v>174000000</v>
          </cell>
          <cell r="R201">
            <v>440000</v>
          </cell>
          <cell r="S201">
            <v>440000</v>
          </cell>
        </row>
        <row r="202">
          <cell r="B202" t="str">
            <v>2014314ZONA 22</v>
          </cell>
          <cell r="C202" t="str">
            <v>2014</v>
          </cell>
          <cell r="D202">
            <v>3</v>
          </cell>
          <cell r="E202" t="str">
            <v>14</v>
          </cell>
          <cell r="F202">
            <v>0</v>
          </cell>
          <cell r="G202">
            <v>0</v>
          </cell>
          <cell r="H202" t="str">
            <v>ZONA 2</v>
          </cell>
          <cell r="I202">
            <v>2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</row>
        <row r="203">
          <cell r="B203" t="str">
            <v>2014315ZONA 12</v>
          </cell>
          <cell r="C203" t="str">
            <v>2014</v>
          </cell>
          <cell r="D203">
            <v>3</v>
          </cell>
          <cell r="E203" t="str">
            <v>15</v>
          </cell>
          <cell r="F203">
            <v>0</v>
          </cell>
          <cell r="G203">
            <v>0</v>
          </cell>
          <cell r="H203" t="str">
            <v>ZONA 1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174000000</v>
          </cell>
          <cell r="Q203">
            <v>174000000</v>
          </cell>
          <cell r="R203">
            <v>440000</v>
          </cell>
          <cell r="S203">
            <v>440000</v>
          </cell>
        </row>
        <row r="204">
          <cell r="B204" t="str">
            <v>2014316ZONA 10</v>
          </cell>
          <cell r="C204" t="str">
            <v>2014</v>
          </cell>
          <cell r="D204">
            <v>3</v>
          </cell>
          <cell r="E204" t="str">
            <v>16</v>
          </cell>
          <cell r="F204">
            <v>116000000</v>
          </cell>
          <cell r="G204">
            <v>116000000</v>
          </cell>
          <cell r="H204" t="str">
            <v>ZONA 1</v>
          </cell>
          <cell r="I204">
            <v>0</v>
          </cell>
          <cell r="J204">
            <v>400000</v>
          </cell>
          <cell r="K204">
            <v>400000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B205" t="str">
            <v>2014317ZONA 12</v>
          </cell>
          <cell r="C205" t="str">
            <v>2014</v>
          </cell>
          <cell r="D205">
            <v>3</v>
          </cell>
          <cell r="E205" t="str">
            <v>17</v>
          </cell>
          <cell r="F205">
            <v>0</v>
          </cell>
          <cell r="G205">
            <v>0</v>
          </cell>
          <cell r="H205" t="str">
            <v>ZONA 1</v>
          </cell>
          <cell r="I205">
            <v>2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174000000</v>
          </cell>
          <cell r="Q205">
            <v>174000000</v>
          </cell>
          <cell r="R205">
            <v>440000</v>
          </cell>
          <cell r="S205">
            <v>440000</v>
          </cell>
        </row>
        <row r="206">
          <cell r="B206" t="str">
            <v>2014318ZONA 12</v>
          </cell>
          <cell r="C206" t="str">
            <v>2014</v>
          </cell>
          <cell r="D206">
            <v>3</v>
          </cell>
          <cell r="E206" t="str">
            <v>18</v>
          </cell>
          <cell r="F206">
            <v>0</v>
          </cell>
          <cell r="G206">
            <v>0</v>
          </cell>
          <cell r="H206" t="str">
            <v>ZONA 1</v>
          </cell>
          <cell r="I206">
            <v>2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174000000</v>
          </cell>
          <cell r="Q206">
            <v>174000000</v>
          </cell>
          <cell r="R206">
            <v>440000</v>
          </cell>
          <cell r="S206">
            <v>440000</v>
          </cell>
        </row>
        <row r="207">
          <cell r="B207" t="str">
            <v>2014319ZONA 12</v>
          </cell>
          <cell r="C207" t="str">
            <v>2014</v>
          </cell>
          <cell r="D207">
            <v>3</v>
          </cell>
          <cell r="E207" t="str">
            <v>19</v>
          </cell>
          <cell r="F207">
            <v>0</v>
          </cell>
          <cell r="G207">
            <v>0</v>
          </cell>
          <cell r="H207" t="str">
            <v>ZONA 1</v>
          </cell>
          <cell r="I207">
            <v>2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174000000</v>
          </cell>
          <cell r="Q207">
            <v>174000000</v>
          </cell>
          <cell r="R207">
            <v>440000</v>
          </cell>
          <cell r="S207">
            <v>396000</v>
          </cell>
        </row>
        <row r="208">
          <cell r="B208" t="str">
            <v>2014320ZONA 22</v>
          </cell>
          <cell r="C208" t="str">
            <v>2014</v>
          </cell>
          <cell r="D208">
            <v>3</v>
          </cell>
          <cell r="E208" t="str">
            <v>20</v>
          </cell>
          <cell r="F208">
            <v>0</v>
          </cell>
          <cell r="G208">
            <v>0</v>
          </cell>
          <cell r="H208" t="str">
            <v>ZONA 2</v>
          </cell>
          <cell r="I208">
            <v>2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B209" t="str">
            <v>2014321ZONA 12</v>
          </cell>
          <cell r="C209" t="str">
            <v>2014</v>
          </cell>
          <cell r="D209">
            <v>3</v>
          </cell>
          <cell r="E209" t="str">
            <v>21</v>
          </cell>
          <cell r="F209">
            <v>0</v>
          </cell>
          <cell r="G209">
            <v>0</v>
          </cell>
          <cell r="H209" t="str">
            <v>ZONA 1</v>
          </cell>
          <cell r="I209">
            <v>2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174000000</v>
          </cell>
          <cell r="Q209">
            <v>174000000</v>
          </cell>
          <cell r="R209">
            <v>440000</v>
          </cell>
          <cell r="S209">
            <v>440000</v>
          </cell>
        </row>
        <row r="210">
          <cell r="B210" t="str">
            <v>2014322ZONA 21</v>
          </cell>
          <cell r="C210" t="str">
            <v>2014</v>
          </cell>
          <cell r="D210">
            <v>3</v>
          </cell>
          <cell r="E210" t="str">
            <v>22</v>
          </cell>
          <cell r="F210">
            <v>0</v>
          </cell>
          <cell r="G210">
            <v>0</v>
          </cell>
          <cell r="H210" t="str">
            <v>ZONA 2</v>
          </cell>
          <cell r="I210">
            <v>1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B211" t="str">
            <v>2014323ZONA 32</v>
          </cell>
          <cell r="C211" t="str">
            <v>2014</v>
          </cell>
          <cell r="D211">
            <v>3</v>
          </cell>
          <cell r="E211" t="str">
            <v>23</v>
          </cell>
          <cell r="F211">
            <v>0</v>
          </cell>
          <cell r="G211">
            <v>0</v>
          </cell>
          <cell r="H211" t="str">
            <v>ZONA 3</v>
          </cell>
          <cell r="I211">
            <v>2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B212" t="str">
            <v>2014324ZONA 12</v>
          </cell>
          <cell r="C212" t="str">
            <v>2014</v>
          </cell>
          <cell r="D212">
            <v>3</v>
          </cell>
          <cell r="E212" t="str">
            <v>24</v>
          </cell>
          <cell r="F212">
            <v>0</v>
          </cell>
          <cell r="G212">
            <v>0</v>
          </cell>
          <cell r="H212" t="str">
            <v>ZONA 1</v>
          </cell>
          <cell r="I212">
            <v>2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174000000</v>
          </cell>
          <cell r="Q212">
            <v>174000000</v>
          </cell>
          <cell r="R212">
            <v>440000</v>
          </cell>
          <cell r="S212">
            <v>440000</v>
          </cell>
        </row>
        <row r="213">
          <cell r="B213" t="str">
            <v>2014325ZONA 22</v>
          </cell>
          <cell r="C213" t="str">
            <v>2014</v>
          </cell>
          <cell r="D213">
            <v>3</v>
          </cell>
          <cell r="E213" t="str">
            <v>25</v>
          </cell>
          <cell r="F213">
            <v>0</v>
          </cell>
          <cell r="G213">
            <v>0</v>
          </cell>
          <cell r="H213" t="str">
            <v>ZONA 2</v>
          </cell>
          <cell r="I213">
            <v>2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B214" t="str">
            <v>2014326ZONA 12</v>
          </cell>
          <cell r="C214" t="str">
            <v>2014</v>
          </cell>
          <cell r="D214">
            <v>3</v>
          </cell>
          <cell r="E214" t="str">
            <v>26</v>
          </cell>
          <cell r="F214">
            <v>0</v>
          </cell>
          <cell r="G214">
            <v>0</v>
          </cell>
          <cell r="H214" t="str">
            <v>ZONA 1</v>
          </cell>
          <cell r="I214">
            <v>2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174000000</v>
          </cell>
          <cell r="Q214">
            <v>174000000</v>
          </cell>
          <cell r="R214">
            <v>440000</v>
          </cell>
          <cell r="S214">
            <v>440000</v>
          </cell>
        </row>
        <row r="215">
          <cell r="B215" t="str">
            <v>2014327ZONA 22</v>
          </cell>
          <cell r="C215" t="str">
            <v>2014</v>
          </cell>
          <cell r="D215">
            <v>3</v>
          </cell>
          <cell r="E215" t="str">
            <v>27</v>
          </cell>
          <cell r="F215">
            <v>0</v>
          </cell>
          <cell r="G215">
            <v>0</v>
          </cell>
          <cell r="H215" t="str">
            <v>ZONA 2</v>
          </cell>
          <cell r="I215">
            <v>2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B216" t="str">
            <v>2014328ZONA 12</v>
          </cell>
          <cell r="C216" t="str">
            <v>2014</v>
          </cell>
          <cell r="D216">
            <v>3</v>
          </cell>
          <cell r="E216" t="str">
            <v>28</v>
          </cell>
          <cell r="F216">
            <v>0</v>
          </cell>
          <cell r="G216">
            <v>0</v>
          </cell>
          <cell r="H216" t="str">
            <v>ZONA 1</v>
          </cell>
          <cell r="I216">
            <v>2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174000000</v>
          </cell>
          <cell r="Q216">
            <v>0</v>
          </cell>
          <cell r="R216">
            <v>440000</v>
          </cell>
          <cell r="S216">
            <v>0</v>
          </cell>
        </row>
        <row r="217">
          <cell r="B217" t="str">
            <v>2014329ZONA 12</v>
          </cell>
          <cell r="C217" t="str">
            <v>2014</v>
          </cell>
          <cell r="D217">
            <v>3</v>
          </cell>
          <cell r="E217" t="str">
            <v>29</v>
          </cell>
          <cell r="F217">
            <v>0</v>
          </cell>
          <cell r="G217">
            <v>0</v>
          </cell>
          <cell r="H217" t="str">
            <v>ZONA 1</v>
          </cell>
          <cell r="I217">
            <v>2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174000000</v>
          </cell>
          <cell r="Q217">
            <v>0</v>
          </cell>
          <cell r="R217">
            <v>440000</v>
          </cell>
          <cell r="S217">
            <v>0</v>
          </cell>
        </row>
        <row r="218">
          <cell r="B218" t="str">
            <v>2014330ZONA 12</v>
          </cell>
          <cell r="C218" t="str">
            <v>2014</v>
          </cell>
          <cell r="D218">
            <v>3</v>
          </cell>
          <cell r="E218" t="str">
            <v>30</v>
          </cell>
          <cell r="F218">
            <v>0</v>
          </cell>
          <cell r="G218">
            <v>0</v>
          </cell>
          <cell r="H218" t="str">
            <v>ZONA 1</v>
          </cell>
          <cell r="I218">
            <v>2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174000000</v>
          </cell>
          <cell r="Q218">
            <v>0</v>
          </cell>
          <cell r="R218">
            <v>440000</v>
          </cell>
          <cell r="S218">
            <v>0</v>
          </cell>
        </row>
        <row r="219">
          <cell r="B219" t="str">
            <v>2014331ZONA 12</v>
          </cell>
          <cell r="C219" t="str">
            <v>2014</v>
          </cell>
          <cell r="D219">
            <v>3</v>
          </cell>
          <cell r="E219" t="str">
            <v>31</v>
          </cell>
          <cell r="F219">
            <v>0</v>
          </cell>
          <cell r="G219">
            <v>0</v>
          </cell>
          <cell r="H219" t="str">
            <v>ZONA 1</v>
          </cell>
          <cell r="I219">
            <v>2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174000000</v>
          </cell>
          <cell r="Q219">
            <v>0</v>
          </cell>
          <cell r="R219">
            <v>440000</v>
          </cell>
          <cell r="S219">
            <v>0</v>
          </cell>
        </row>
        <row r="220">
          <cell r="B220" t="str">
            <v>2014332ZONA 21</v>
          </cell>
          <cell r="C220" t="str">
            <v>2014</v>
          </cell>
          <cell r="D220">
            <v>3</v>
          </cell>
          <cell r="E220" t="str">
            <v>32</v>
          </cell>
          <cell r="F220">
            <v>0</v>
          </cell>
          <cell r="G220">
            <v>0</v>
          </cell>
          <cell r="H220" t="str">
            <v>ZONA 2</v>
          </cell>
          <cell r="I220">
            <v>1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B221" t="str">
            <v>2014333ZONA 10</v>
          </cell>
          <cell r="C221" t="str">
            <v>2014</v>
          </cell>
          <cell r="D221">
            <v>3</v>
          </cell>
          <cell r="E221" t="str">
            <v>33</v>
          </cell>
          <cell r="F221">
            <v>116000000</v>
          </cell>
          <cell r="G221">
            <v>116000000</v>
          </cell>
          <cell r="H221" t="str">
            <v>ZONA 1</v>
          </cell>
          <cell r="I221">
            <v>0</v>
          </cell>
          <cell r="J221">
            <v>400000</v>
          </cell>
          <cell r="K221">
            <v>400000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B222" t="str">
            <v>2014334ZONA 12</v>
          </cell>
          <cell r="C222" t="str">
            <v>2014</v>
          </cell>
          <cell r="D222">
            <v>3</v>
          </cell>
          <cell r="E222" t="str">
            <v>34</v>
          </cell>
          <cell r="F222">
            <v>0</v>
          </cell>
          <cell r="G222">
            <v>0</v>
          </cell>
          <cell r="H222" t="str">
            <v>ZONA 1</v>
          </cell>
          <cell r="I222">
            <v>2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174000000</v>
          </cell>
          <cell r="Q222">
            <v>174000000</v>
          </cell>
          <cell r="R222">
            <v>440000</v>
          </cell>
          <cell r="S222">
            <v>440000</v>
          </cell>
        </row>
        <row r="223">
          <cell r="B223" t="str">
            <v>2014335ZONA 21</v>
          </cell>
          <cell r="C223" t="str">
            <v>2014</v>
          </cell>
          <cell r="D223">
            <v>3</v>
          </cell>
          <cell r="E223" t="str">
            <v>35</v>
          </cell>
          <cell r="F223">
            <v>0</v>
          </cell>
          <cell r="G223">
            <v>0</v>
          </cell>
          <cell r="H223" t="str">
            <v>ZONA 2</v>
          </cell>
          <cell r="I223">
            <v>1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B224" t="str">
            <v>2014336ZONA 12</v>
          </cell>
          <cell r="C224" t="str">
            <v>2014</v>
          </cell>
          <cell r="D224">
            <v>3</v>
          </cell>
          <cell r="E224" t="str">
            <v>36</v>
          </cell>
          <cell r="F224">
            <v>0</v>
          </cell>
          <cell r="G224">
            <v>0</v>
          </cell>
          <cell r="H224" t="str">
            <v>ZONA 1</v>
          </cell>
          <cell r="I224">
            <v>2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174000000</v>
          </cell>
          <cell r="Q224">
            <v>174000000</v>
          </cell>
          <cell r="R224">
            <v>440000</v>
          </cell>
          <cell r="S224">
            <v>440000</v>
          </cell>
        </row>
        <row r="225">
          <cell r="B225" t="str">
            <v>2014337ZONA 12</v>
          </cell>
          <cell r="C225" t="str">
            <v>2014</v>
          </cell>
          <cell r="D225">
            <v>3</v>
          </cell>
          <cell r="E225" t="str">
            <v>37</v>
          </cell>
          <cell r="F225">
            <v>0</v>
          </cell>
          <cell r="G225">
            <v>0</v>
          </cell>
          <cell r="H225" t="str">
            <v>ZONA 1</v>
          </cell>
          <cell r="I225">
            <v>2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174000000</v>
          </cell>
          <cell r="Q225">
            <v>174000000</v>
          </cell>
          <cell r="R225">
            <v>440000</v>
          </cell>
          <cell r="S225">
            <v>440000</v>
          </cell>
        </row>
        <row r="226">
          <cell r="B226" t="str">
            <v>2014338ZONA 12</v>
          </cell>
          <cell r="C226" t="str">
            <v>2014</v>
          </cell>
          <cell r="D226">
            <v>3</v>
          </cell>
          <cell r="E226" t="str">
            <v>38</v>
          </cell>
          <cell r="F226">
            <v>0</v>
          </cell>
          <cell r="G226">
            <v>0</v>
          </cell>
          <cell r="H226" t="str">
            <v>ZONA 1</v>
          </cell>
          <cell r="I226">
            <v>2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174000000</v>
          </cell>
          <cell r="Q226">
            <v>174000000</v>
          </cell>
          <cell r="R226">
            <v>440000</v>
          </cell>
          <cell r="S226">
            <v>366666.66666666669</v>
          </cell>
        </row>
        <row r="227">
          <cell r="B227" t="str">
            <v>2014339ZONA 32</v>
          </cell>
          <cell r="C227" t="str">
            <v>2014</v>
          </cell>
          <cell r="D227">
            <v>3</v>
          </cell>
          <cell r="E227" t="str">
            <v>39</v>
          </cell>
          <cell r="F227">
            <v>0</v>
          </cell>
          <cell r="G227">
            <v>0</v>
          </cell>
          <cell r="H227" t="str">
            <v>ZONA 3</v>
          </cell>
          <cell r="I227">
            <v>2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B228" t="str">
            <v>2014340ZONA 12</v>
          </cell>
          <cell r="C228" t="str">
            <v>2014</v>
          </cell>
          <cell r="D228">
            <v>3</v>
          </cell>
          <cell r="E228" t="str">
            <v>40</v>
          </cell>
          <cell r="F228">
            <v>0</v>
          </cell>
          <cell r="G228">
            <v>0</v>
          </cell>
          <cell r="H228" t="str">
            <v>ZONA 1</v>
          </cell>
          <cell r="I228">
            <v>2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174000000</v>
          </cell>
          <cell r="Q228">
            <v>174000000</v>
          </cell>
          <cell r="R228">
            <v>440000</v>
          </cell>
          <cell r="S228">
            <v>396000</v>
          </cell>
        </row>
        <row r="229">
          <cell r="B229" t="str">
            <v>2014341ZONA 12</v>
          </cell>
          <cell r="C229" t="str">
            <v>2014</v>
          </cell>
          <cell r="D229">
            <v>3</v>
          </cell>
          <cell r="E229" t="str">
            <v>41</v>
          </cell>
          <cell r="F229">
            <v>0</v>
          </cell>
          <cell r="G229">
            <v>0</v>
          </cell>
          <cell r="H229" t="str">
            <v>ZONA 1</v>
          </cell>
          <cell r="I229">
            <v>2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174000000</v>
          </cell>
          <cell r="Q229">
            <v>0</v>
          </cell>
          <cell r="R229">
            <v>440000</v>
          </cell>
          <cell r="S229">
            <v>0</v>
          </cell>
        </row>
        <row r="230">
          <cell r="B230" t="str">
            <v>2014342ZONA 12</v>
          </cell>
          <cell r="C230" t="str">
            <v>2014</v>
          </cell>
          <cell r="D230">
            <v>3</v>
          </cell>
          <cell r="E230" t="str">
            <v>42</v>
          </cell>
          <cell r="F230">
            <v>0</v>
          </cell>
          <cell r="G230">
            <v>0</v>
          </cell>
          <cell r="H230" t="str">
            <v>ZONA 1</v>
          </cell>
          <cell r="I230">
            <v>2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174000000</v>
          </cell>
          <cell r="Q230">
            <v>174000000</v>
          </cell>
          <cell r="R230">
            <v>440000</v>
          </cell>
          <cell r="S230">
            <v>396000</v>
          </cell>
        </row>
        <row r="231">
          <cell r="B231" t="str">
            <v>2014343ZONA 32</v>
          </cell>
          <cell r="C231" t="str">
            <v>2014</v>
          </cell>
          <cell r="D231">
            <v>3</v>
          </cell>
          <cell r="E231" t="str">
            <v>43</v>
          </cell>
          <cell r="F231">
            <v>0</v>
          </cell>
          <cell r="G231">
            <v>0</v>
          </cell>
          <cell r="H231" t="str">
            <v>ZONA 3</v>
          </cell>
          <cell r="I231">
            <v>2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B232" t="str">
            <v>2014344ZONA 32</v>
          </cell>
          <cell r="C232" t="str">
            <v>2014</v>
          </cell>
          <cell r="D232">
            <v>3</v>
          </cell>
          <cell r="E232" t="str">
            <v>44</v>
          </cell>
          <cell r="F232">
            <v>0</v>
          </cell>
          <cell r="G232">
            <v>0</v>
          </cell>
          <cell r="H232" t="str">
            <v>ZONA 3</v>
          </cell>
          <cell r="I232">
            <v>2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B233" t="str">
            <v>2014345ZONA 22</v>
          </cell>
          <cell r="C233" t="str">
            <v>2014</v>
          </cell>
          <cell r="D233">
            <v>3</v>
          </cell>
          <cell r="E233" t="str">
            <v>45</v>
          </cell>
          <cell r="F233">
            <v>0</v>
          </cell>
          <cell r="G233">
            <v>0</v>
          </cell>
          <cell r="H233" t="str">
            <v>ZONA 2</v>
          </cell>
          <cell r="I233">
            <v>2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B234" t="str">
            <v>2014346ZONA 11</v>
          </cell>
          <cell r="C234" t="str">
            <v>2014</v>
          </cell>
          <cell r="D234">
            <v>3</v>
          </cell>
          <cell r="E234" t="str">
            <v>46</v>
          </cell>
          <cell r="F234">
            <v>0</v>
          </cell>
          <cell r="G234">
            <v>0</v>
          </cell>
          <cell r="H234" t="str">
            <v>ZONA 1</v>
          </cell>
          <cell r="I234">
            <v>1</v>
          </cell>
          <cell r="J234">
            <v>0</v>
          </cell>
          <cell r="K234">
            <v>0</v>
          </cell>
          <cell r="L234">
            <v>146160000</v>
          </cell>
          <cell r="M234">
            <v>146160000</v>
          </cell>
          <cell r="N234">
            <v>400000</v>
          </cell>
          <cell r="O234">
            <v>400000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B235" t="str">
            <v>2014347ZONA 22</v>
          </cell>
          <cell r="C235" t="str">
            <v>2014</v>
          </cell>
          <cell r="D235">
            <v>3</v>
          </cell>
          <cell r="E235" t="str">
            <v>47</v>
          </cell>
          <cell r="F235">
            <v>0</v>
          </cell>
          <cell r="G235">
            <v>0</v>
          </cell>
          <cell r="H235" t="str">
            <v>ZONA 2</v>
          </cell>
          <cell r="I235">
            <v>2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B236" t="str">
            <v>2014348ZONA 12</v>
          </cell>
          <cell r="C236" t="str">
            <v>2014</v>
          </cell>
          <cell r="D236">
            <v>3</v>
          </cell>
          <cell r="E236" t="str">
            <v>48</v>
          </cell>
          <cell r="F236">
            <v>0</v>
          </cell>
          <cell r="G236">
            <v>0</v>
          </cell>
          <cell r="H236" t="str">
            <v>ZONA 1</v>
          </cell>
          <cell r="I236">
            <v>2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174000000</v>
          </cell>
          <cell r="Q236">
            <v>92800000</v>
          </cell>
          <cell r="R236">
            <v>440000</v>
          </cell>
          <cell r="S236">
            <v>234666.66666666666</v>
          </cell>
        </row>
        <row r="237">
          <cell r="B237" t="str">
            <v>2014349ZONA 22</v>
          </cell>
          <cell r="C237" t="str">
            <v>2014</v>
          </cell>
          <cell r="D237">
            <v>3</v>
          </cell>
          <cell r="E237" t="str">
            <v>49</v>
          </cell>
          <cell r="F237">
            <v>0</v>
          </cell>
          <cell r="G237">
            <v>0</v>
          </cell>
          <cell r="H237" t="str">
            <v>ZONA 2</v>
          </cell>
          <cell r="I237">
            <v>2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B238" t="str">
            <v>2014350ZONA 12</v>
          </cell>
          <cell r="C238" t="str">
            <v>2014</v>
          </cell>
          <cell r="D238">
            <v>3</v>
          </cell>
          <cell r="E238" t="str">
            <v>50</v>
          </cell>
          <cell r="F238">
            <v>0</v>
          </cell>
          <cell r="G238">
            <v>0</v>
          </cell>
          <cell r="H238" t="str">
            <v>ZONA 1</v>
          </cell>
          <cell r="I238">
            <v>2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174000000</v>
          </cell>
          <cell r="Q238">
            <v>174000000</v>
          </cell>
          <cell r="R238">
            <v>440000</v>
          </cell>
          <cell r="S238">
            <v>366666.66666666669</v>
          </cell>
        </row>
        <row r="239">
          <cell r="B239" t="str">
            <v>2014351ZONA 12</v>
          </cell>
          <cell r="C239" t="str">
            <v>2014</v>
          </cell>
          <cell r="D239">
            <v>3</v>
          </cell>
          <cell r="E239" t="str">
            <v>51</v>
          </cell>
          <cell r="F239">
            <v>0</v>
          </cell>
          <cell r="G239">
            <v>0</v>
          </cell>
          <cell r="H239" t="str">
            <v>ZONA 1</v>
          </cell>
          <cell r="I239">
            <v>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174000000</v>
          </cell>
          <cell r="Q239">
            <v>174000000</v>
          </cell>
          <cell r="R239">
            <v>440000</v>
          </cell>
          <cell r="S239">
            <v>440000</v>
          </cell>
        </row>
        <row r="240">
          <cell r="B240" t="str">
            <v>2014352ZONA 12</v>
          </cell>
          <cell r="C240" t="str">
            <v>2014</v>
          </cell>
          <cell r="D240">
            <v>3</v>
          </cell>
          <cell r="E240" t="str">
            <v>52</v>
          </cell>
          <cell r="F240">
            <v>0</v>
          </cell>
          <cell r="G240">
            <v>0</v>
          </cell>
          <cell r="H240" t="str">
            <v>ZONA 1</v>
          </cell>
          <cell r="I240">
            <v>2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174000000</v>
          </cell>
          <cell r="Q240">
            <v>174000000</v>
          </cell>
          <cell r="R240">
            <v>440000</v>
          </cell>
          <cell r="S240">
            <v>440000</v>
          </cell>
        </row>
        <row r="241">
          <cell r="B241" t="str">
            <v>2014353ZONA 12</v>
          </cell>
          <cell r="C241" t="str">
            <v>2014</v>
          </cell>
          <cell r="D241">
            <v>3</v>
          </cell>
          <cell r="E241" t="str">
            <v>53</v>
          </cell>
          <cell r="F241">
            <v>0</v>
          </cell>
          <cell r="G241">
            <v>0</v>
          </cell>
          <cell r="H241" t="str">
            <v>ZONA 1</v>
          </cell>
          <cell r="I241">
            <v>2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174000000</v>
          </cell>
          <cell r="Q241">
            <v>156600000</v>
          </cell>
          <cell r="R241">
            <v>440000</v>
          </cell>
          <cell r="S241">
            <v>396000</v>
          </cell>
        </row>
        <row r="242">
          <cell r="B242" t="str">
            <v>2014354ZONA 12</v>
          </cell>
          <cell r="C242" t="str">
            <v>2014</v>
          </cell>
          <cell r="D242">
            <v>3</v>
          </cell>
          <cell r="E242" t="str">
            <v>54</v>
          </cell>
          <cell r="F242">
            <v>0</v>
          </cell>
          <cell r="G242">
            <v>0</v>
          </cell>
          <cell r="H242" t="str">
            <v>ZONA 1</v>
          </cell>
          <cell r="I242">
            <v>2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174000000</v>
          </cell>
          <cell r="Q242">
            <v>156600000</v>
          </cell>
          <cell r="R242">
            <v>440000</v>
          </cell>
          <cell r="S242">
            <v>396000</v>
          </cell>
        </row>
        <row r="243">
          <cell r="B243" t="str">
            <v>2014355ZONA 12</v>
          </cell>
          <cell r="C243" t="str">
            <v>2014</v>
          </cell>
          <cell r="D243">
            <v>3</v>
          </cell>
          <cell r="E243" t="str">
            <v>55</v>
          </cell>
          <cell r="F243">
            <v>0</v>
          </cell>
          <cell r="G243">
            <v>0</v>
          </cell>
          <cell r="H243" t="str">
            <v>ZONA 1</v>
          </cell>
          <cell r="I243">
            <v>2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174000000</v>
          </cell>
          <cell r="Q243">
            <v>174000000</v>
          </cell>
          <cell r="R243">
            <v>440000</v>
          </cell>
          <cell r="S243">
            <v>440000</v>
          </cell>
        </row>
        <row r="244">
          <cell r="B244" t="str">
            <v>2014356ZONA 12</v>
          </cell>
          <cell r="C244" t="str">
            <v>2014</v>
          </cell>
          <cell r="D244">
            <v>3</v>
          </cell>
          <cell r="E244" t="str">
            <v>56</v>
          </cell>
          <cell r="F244">
            <v>0</v>
          </cell>
          <cell r="G244">
            <v>0</v>
          </cell>
          <cell r="H244" t="str">
            <v>ZONA 1</v>
          </cell>
          <cell r="I244">
            <v>2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174000000</v>
          </cell>
          <cell r="Q244">
            <v>174000000</v>
          </cell>
          <cell r="R244">
            <v>440000</v>
          </cell>
          <cell r="S244">
            <v>440000</v>
          </cell>
        </row>
        <row r="245">
          <cell r="B245" t="str">
            <v>2014357ZONA 11</v>
          </cell>
          <cell r="C245" t="str">
            <v>2014</v>
          </cell>
          <cell r="D245">
            <v>3</v>
          </cell>
          <cell r="E245" t="str">
            <v>57</v>
          </cell>
          <cell r="F245">
            <v>0</v>
          </cell>
          <cell r="G245">
            <v>0</v>
          </cell>
          <cell r="H245" t="str">
            <v>ZONA 1</v>
          </cell>
          <cell r="I245">
            <v>1</v>
          </cell>
          <cell r="J245">
            <v>0</v>
          </cell>
          <cell r="K245">
            <v>0</v>
          </cell>
          <cell r="L245">
            <v>146160000</v>
          </cell>
          <cell r="M245">
            <v>146160000</v>
          </cell>
          <cell r="N245">
            <v>400000</v>
          </cell>
          <cell r="O245">
            <v>400000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B246" t="str">
            <v>2014358ZONA 32</v>
          </cell>
          <cell r="C246" t="str">
            <v>2014</v>
          </cell>
          <cell r="D246">
            <v>3</v>
          </cell>
          <cell r="E246" t="str">
            <v>58</v>
          </cell>
          <cell r="F246">
            <v>0</v>
          </cell>
          <cell r="G246">
            <v>0</v>
          </cell>
          <cell r="H246" t="str">
            <v>ZONA 3</v>
          </cell>
          <cell r="I246">
            <v>2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B247" t="str">
            <v>2014359ZONA 12</v>
          </cell>
          <cell r="C247" t="str">
            <v>2014</v>
          </cell>
          <cell r="D247">
            <v>3</v>
          </cell>
          <cell r="E247" t="str">
            <v>59</v>
          </cell>
          <cell r="F247">
            <v>0</v>
          </cell>
          <cell r="G247">
            <v>0</v>
          </cell>
          <cell r="H247" t="str">
            <v>ZONA 1</v>
          </cell>
          <cell r="I247">
            <v>2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174000000</v>
          </cell>
          <cell r="Q247">
            <v>174000000</v>
          </cell>
          <cell r="R247">
            <v>440000</v>
          </cell>
          <cell r="S247">
            <v>440000</v>
          </cell>
        </row>
        <row r="248">
          <cell r="B248" t="str">
            <v>2014360ZONA 32</v>
          </cell>
          <cell r="C248" t="str">
            <v>2014</v>
          </cell>
          <cell r="D248">
            <v>3</v>
          </cell>
          <cell r="E248" t="str">
            <v>60</v>
          </cell>
          <cell r="F248">
            <v>0</v>
          </cell>
          <cell r="G248">
            <v>0</v>
          </cell>
          <cell r="H248" t="str">
            <v>ZONA 3</v>
          </cell>
          <cell r="I248">
            <v>2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B249" t="str">
            <v>2014361ZONA 12</v>
          </cell>
          <cell r="C249" t="str">
            <v>2014</v>
          </cell>
          <cell r="D249">
            <v>3</v>
          </cell>
          <cell r="E249" t="str">
            <v>61</v>
          </cell>
          <cell r="F249">
            <v>0</v>
          </cell>
          <cell r="G249">
            <v>0</v>
          </cell>
          <cell r="H249" t="str">
            <v>ZONA 1</v>
          </cell>
          <cell r="I249">
            <v>2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174000000</v>
          </cell>
          <cell r="Q249">
            <v>174000000</v>
          </cell>
          <cell r="R249">
            <v>440000</v>
          </cell>
          <cell r="S249">
            <v>440000</v>
          </cell>
        </row>
        <row r="250">
          <cell r="B250" t="str">
            <v>2014362ZONA 11</v>
          </cell>
          <cell r="C250" t="str">
            <v>2014</v>
          </cell>
          <cell r="D250">
            <v>3</v>
          </cell>
          <cell r="E250" t="str">
            <v>62</v>
          </cell>
          <cell r="F250">
            <v>0</v>
          </cell>
          <cell r="G250">
            <v>0</v>
          </cell>
          <cell r="H250" t="str">
            <v>ZONA 1</v>
          </cell>
          <cell r="I250">
            <v>1</v>
          </cell>
          <cell r="J250">
            <v>0</v>
          </cell>
          <cell r="K250">
            <v>0</v>
          </cell>
          <cell r="L250">
            <v>146160000</v>
          </cell>
          <cell r="M250">
            <v>0</v>
          </cell>
          <cell r="N250">
            <v>400000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B251" t="str">
            <v>2014363ZONA 12</v>
          </cell>
          <cell r="C251" t="str">
            <v>2014</v>
          </cell>
          <cell r="D251">
            <v>3</v>
          </cell>
          <cell r="E251" t="str">
            <v>63</v>
          </cell>
          <cell r="F251">
            <v>0</v>
          </cell>
          <cell r="G251">
            <v>0</v>
          </cell>
          <cell r="H251" t="str">
            <v>ZONA 1</v>
          </cell>
          <cell r="I251">
            <v>2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174000000</v>
          </cell>
          <cell r="Q251">
            <v>174000000</v>
          </cell>
          <cell r="R251">
            <v>440000</v>
          </cell>
          <cell r="S251">
            <v>440000</v>
          </cell>
        </row>
        <row r="252">
          <cell r="B252" t="str">
            <v>2014364ZONA 12</v>
          </cell>
          <cell r="C252" t="str">
            <v>2014</v>
          </cell>
          <cell r="D252">
            <v>3</v>
          </cell>
          <cell r="E252" t="str">
            <v>64</v>
          </cell>
          <cell r="F252">
            <v>0</v>
          </cell>
          <cell r="G252">
            <v>0</v>
          </cell>
          <cell r="H252" t="str">
            <v>ZONA 1</v>
          </cell>
          <cell r="I252">
            <v>2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174000000</v>
          </cell>
          <cell r="Q252">
            <v>174000000</v>
          </cell>
          <cell r="R252">
            <v>440000</v>
          </cell>
          <cell r="S252">
            <v>440000</v>
          </cell>
        </row>
        <row r="253">
          <cell r="B253" t="str">
            <v>2014365ZONA 31</v>
          </cell>
          <cell r="C253" t="str">
            <v>2014</v>
          </cell>
          <cell r="D253">
            <v>3</v>
          </cell>
          <cell r="E253" t="str">
            <v>65</v>
          </cell>
          <cell r="F253">
            <v>0</v>
          </cell>
          <cell r="G253">
            <v>0</v>
          </cell>
          <cell r="H253" t="str">
            <v>ZONA 3</v>
          </cell>
          <cell r="I253">
            <v>1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B254" t="str">
            <v>2014366ZONA 12</v>
          </cell>
          <cell r="C254" t="str">
            <v>2014</v>
          </cell>
          <cell r="D254">
            <v>3</v>
          </cell>
          <cell r="E254" t="str">
            <v>66</v>
          </cell>
          <cell r="F254">
            <v>0</v>
          </cell>
          <cell r="G254">
            <v>0</v>
          </cell>
          <cell r="H254" t="str">
            <v>ZONA 1</v>
          </cell>
          <cell r="I254">
            <v>2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174000000</v>
          </cell>
          <cell r="Q254">
            <v>174000000</v>
          </cell>
          <cell r="R254">
            <v>440000</v>
          </cell>
          <cell r="S254">
            <v>440000</v>
          </cell>
        </row>
        <row r="255">
          <cell r="B255" t="str">
            <v>2014367ZONA 10</v>
          </cell>
          <cell r="C255" t="str">
            <v>2014</v>
          </cell>
          <cell r="D255">
            <v>3</v>
          </cell>
          <cell r="E255" t="str">
            <v>67</v>
          </cell>
          <cell r="F255">
            <v>116000000</v>
          </cell>
          <cell r="G255">
            <v>116000000</v>
          </cell>
          <cell r="H255" t="str">
            <v>ZONA 1</v>
          </cell>
          <cell r="I255">
            <v>0</v>
          </cell>
          <cell r="J255">
            <v>400000</v>
          </cell>
          <cell r="K255">
            <v>400000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B256" t="str">
            <v>2014368ZONA 11</v>
          </cell>
          <cell r="C256" t="str">
            <v>2014</v>
          </cell>
          <cell r="D256">
            <v>3</v>
          </cell>
          <cell r="E256" t="str">
            <v>68</v>
          </cell>
          <cell r="F256">
            <v>0</v>
          </cell>
          <cell r="G256">
            <v>0</v>
          </cell>
          <cell r="H256" t="str">
            <v>ZONA 1</v>
          </cell>
          <cell r="I256">
            <v>1</v>
          </cell>
          <cell r="J256">
            <v>0</v>
          </cell>
          <cell r="K256">
            <v>0</v>
          </cell>
          <cell r="L256">
            <v>146160000</v>
          </cell>
          <cell r="M256">
            <v>146160000</v>
          </cell>
          <cell r="N256">
            <v>400000</v>
          </cell>
          <cell r="O256">
            <v>400000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B257" t="str">
            <v>2014369ZONA 21</v>
          </cell>
          <cell r="C257" t="str">
            <v>2014</v>
          </cell>
          <cell r="D257">
            <v>3</v>
          </cell>
          <cell r="E257" t="str">
            <v>69</v>
          </cell>
          <cell r="F257">
            <v>0</v>
          </cell>
          <cell r="G257">
            <v>0</v>
          </cell>
          <cell r="H257" t="str">
            <v>ZONA 2</v>
          </cell>
          <cell r="I257">
            <v>1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B258" t="str">
            <v>2014370ZONA 12</v>
          </cell>
          <cell r="C258" t="str">
            <v>2014</v>
          </cell>
          <cell r="D258">
            <v>3</v>
          </cell>
          <cell r="E258" t="str">
            <v>70</v>
          </cell>
          <cell r="F258">
            <v>0</v>
          </cell>
          <cell r="G258">
            <v>0</v>
          </cell>
          <cell r="H258" t="str">
            <v>ZONA 1</v>
          </cell>
          <cell r="I258">
            <v>2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174000000</v>
          </cell>
          <cell r="Q258">
            <v>174000000</v>
          </cell>
          <cell r="R258">
            <v>440000</v>
          </cell>
          <cell r="S258">
            <v>396000</v>
          </cell>
        </row>
        <row r="259">
          <cell r="B259" t="str">
            <v>2014371ZONA 22</v>
          </cell>
          <cell r="C259" t="str">
            <v>2014</v>
          </cell>
          <cell r="D259">
            <v>3</v>
          </cell>
          <cell r="E259" t="str">
            <v>71</v>
          </cell>
          <cell r="F259">
            <v>0</v>
          </cell>
          <cell r="G259">
            <v>0</v>
          </cell>
          <cell r="H259" t="str">
            <v>ZONA 2</v>
          </cell>
          <cell r="I259">
            <v>2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B260" t="str">
            <v>2014372ZONA 22</v>
          </cell>
          <cell r="C260" t="str">
            <v>2014</v>
          </cell>
          <cell r="D260">
            <v>3</v>
          </cell>
          <cell r="E260" t="str">
            <v>72</v>
          </cell>
          <cell r="F260">
            <v>0</v>
          </cell>
          <cell r="G260">
            <v>0</v>
          </cell>
          <cell r="H260" t="str">
            <v>ZONA 2</v>
          </cell>
          <cell r="I260">
            <v>2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B261" t="str">
            <v>2014373ZONA 12</v>
          </cell>
          <cell r="C261" t="str">
            <v>2014</v>
          </cell>
          <cell r="D261">
            <v>3</v>
          </cell>
          <cell r="E261" t="str">
            <v>73</v>
          </cell>
          <cell r="F261">
            <v>0</v>
          </cell>
          <cell r="G261">
            <v>0</v>
          </cell>
          <cell r="H261" t="str">
            <v>ZONA 1</v>
          </cell>
          <cell r="I261">
            <v>2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174000000</v>
          </cell>
          <cell r="Q261">
            <v>174000000</v>
          </cell>
          <cell r="R261">
            <v>440000</v>
          </cell>
          <cell r="S261">
            <v>440000</v>
          </cell>
        </row>
        <row r="262">
          <cell r="B262" t="str">
            <v>2014374ZONA 32</v>
          </cell>
          <cell r="C262" t="str">
            <v>2014</v>
          </cell>
          <cell r="D262">
            <v>3</v>
          </cell>
          <cell r="E262" t="str">
            <v>74</v>
          </cell>
          <cell r="F262">
            <v>0</v>
          </cell>
          <cell r="G262">
            <v>0</v>
          </cell>
          <cell r="H262" t="str">
            <v>ZONA 3</v>
          </cell>
          <cell r="I262">
            <v>2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B263" t="str">
            <v>2014375ZONA 31</v>
          </cell>
          <cell r="C263" t="str">
            <v>2014</v>
          </cell>
          <cell r="D263">
            <v>3</v>
          </cell>
          <cell r="E263" t="str">
            <v>75</v>
          </cell>
          <cell r="F263">
            <v>0</v>
          </cell>
          <cell r="G263">
            <v>0</v>
          </cell>
          <cell r="H263" t="str">
            <v>ZONA 3</v>
          </cell>
          <cell r="I263">
            <v>1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</row>
        <row r="264">
          <cell r="B264" t="str">
            <v>2014376ZONA 11</v>
          </cell>
          <cell r="C264" t="str">
            <v>2014</v>
          </cell>
          <cell r="D264">
            <v>3</v>
          </cell>
          <cell r="E264" t="str">
            <v>76</v>
          </cell>
          <cell r="F264">
            <v>0</v>
          </cell>
          <cell r="G264">
            <v>0</v>
          </cell>
          <cell r="H264" t="str">
            <v>ZONA 1</v>
          </cell>
          <cell r="I264">
            <v>1</v>
          </cell>
          <cell r="J264">
            <v>0</v>
          </cell>
          <cell r="K264">
            <v>0</v>
          </cell>
          <cell r="L264">
            <v>146160000</v>
          </cell>
          <cell r="M264">
            <v>146160000</v>
          </cell>
          <cell r="N264">
            <v>400000</v>
          </cell>
          <cell r="O264">
            <v>400000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</row>
        <row r="265">
          <cell r="B265" t="str">
            <v>2014377ZONA 10</v>
          </cell>
          <cell r="C265" t="str">
            <v>2014</v>
          </cell>
          <cell r="D265">
            <v>3</v>
          </cell>
          <cell r="E265" t="str">
            <v>77</v>
          </cell>
          <cell r="F265">
            <v>116000000</v>
          </cell>
          <cell r="G265">
            <v>85066666.666666657</v>
          </cell>
          <cell r="H265" t="str">
            <v>ZONA 1</v>
          </cell>
          <cell r="I265">
            <v>0</v>
          </cell>
          <cell r="J265">
            <v>400000</v>
          </cell>
          <cell r="K265">
            <v>293333.33333333331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B266" t="str">
            <v>2014378ZONA 20</v>
          </cell>
          <cell r="C266" t="str">
            <v>2014</v>
          </cell>
          <cell r="D266">
            <v>3</v>
          </cell>
          <cell r="E266" t="str">
            <v>78</v>
          </cell>
          <cell r="F266">
            <v>0</v>
          </cell>
          <cell r="G266">
            <v>0</v>
          </cell>
          <cell r="H266" t="str">
            <v>ZONA 2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</row>
        <row r="267">
          <cell r="B267" t="str">
            <v>2014379ZONA 20</v>
          </cell>
          <cell r="C267" t="str">
            <v>2014</v>
          </cell>
          <cell r="D267">
            <v>3</v>
          </cell>
          <cell r="E267" t="str">
            <v>79</v>
          </cell>
          <cell r="F267">
            <v>0</v>
          </cell>
          <cell r="G267">
            <v>0</v>
          </cell>
          <cell r="H267" t="str">
            <v>ZONA 2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B268" t="str">
            <v>2014380ZONA 20</v>
          </cell>
          <cell r="C268" t="str">
            <v>2014</v>
          </cell>
          <cell r="D268">
            <v>3</v>
          </cell>
          <cell r="E268" t="str">
            <v>80</v>
          </cell>
          <cell r="F268">
            <v>0</v>
          </cell>
          <cell r="G268">
            <v>0</v>
          </cell>
          <cell r="H268" t="str">
            <v>ZONA 2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B269" t="str">
            <v>2014381ZONA 10</v>
          </cell>
          <cell r="C269" t="str">
            <v>2014</v>
          </cell>
          <cell r="D269">
            <v>3</v>
          </cell>
          <cell r="E269" t="str">
            <v>81</v>
          </cell>
          <cell r="F269">
            <v>116000000</v>
          </cell>
          <cell r="G269">
            <v>116000000</v>
          </cell>
          <cell r="H269" t="str">
            <v>ZONA 1</v>
          </cell>
          <cell r="I269">
            <v>0</v>
          </cell>
          <cell r="J269">
            <v>400000</v>
          </cell>
          <cell r="K269">
            <v>400000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B270" t="str">
            <v>2014382ZONA 10</v>
          </cell>
          <cell r="C270" t="str">
            <v>2014</v>
          </cell>
          <cell r="D270">
            <v>3</v>
          </cell>
          <cell r="E270" t="str">
            <v>82</v>
          </cell>
          <cell r="F270">
            <v>116000000</v>
          </cell>
          <cell r="G270">
            <v>58000000</v>
          </cell>
          <cell r="H270" t="str">
            <v>ZONA 1</v>
          </cell>
          <cell r="I270">
            <v>0</v>
          </cell>
          <cell r="J270">
            <v>400000</v>
          </cell>
          <cell r="K270">
            <v>200000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</row>
        <row r="271">
          <cell r="B271" t="str">
            <v>2014383ZONA 10</v>
          </cell>
          <cell r="C271" t="str">
            <v>2014</v>
          </cell>
          <cell r="D271">
            <v>3</v>
          </cell>
          <cell r="E271" t="str">
            <v>83</v>
          </cell>
          <cell r="F271">
            <v>116000000</v>
          </cell>
          <cell r="G271">
            <v>116000000</v>
          </cell>
          <cell r="H271" t="str">
            <v>ZONA 1</v>
          </cell>
          <cell r="I271">
            <v>0</v>
          </cell>
          <cell r="J271">
            <v>400000</v>
          </cell>
          <cell r="K271">
            <v>400000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B272" t="str">
            <v>2014384ZONA 10</v>
          </cell>
          <cell r="C272" t="str">
            <v>2014</v>
          </cell>
          <cell r="D272">
            <v>3</v>
          </cell>
          <cell r="E272" t="str">
            <v>84</v>
          </cell>
          <cell r="F272">
            <v>116000000</v>
          </cell>
          <cell r="G272">
            <v>116000000</v>
          </cell>
          <cell r="H272" t="str">
            <v>ZONA 1</v>
          </cell>
          <cell r="I272">
            <v>0</v>
          </cell>
          <cell r="J272">
            <v>400000</v>
          </cell>
          <cell r="K272">
            <v>400000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</row>
        <row r="273">
          <cell r="B273" t="str">
            <v>2014385ZONA 10</v>
          </cell>
          <cell r="C273" t="str">
            <v>2014</v>
          </cell>
          <cell r="D273">
            <v>3</v>
          </cell>
          <cell r="E273" t="str">
            <v>85</v>
          </cell>
          <cell r="F273">
            <v>116000000</v>
          </cell>
          <cell r="G273">
            <v>116000000</v>
          </cell>
          <cell r="H273" t="str">
            <v>ZONA 1</v>
          </cell>
          <cell r="I273">
            <v>0</v>
          </cell>
          <cell r="J273">
            <v>400000</v>
          </cell>
          <cell r="K273">
            <v>400000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B274" t="str">
            <v>2014386ZONA 10</v>
          </cell>
          <cell r="C274" t="str">
            <v>2014</v>
          </cell>
          <cell r="D274">
            <v>3</v>
          </cell>
          <cell r="E274" t="str">
            <v>86</v>
          </cell>
          <cell r="F274">
            <v>116000000</v>
          </cell>
          <cell r="G274">
            <v>116000000</v>
          </cell>
          <cell r="H274" t="str">
            <v>ZONA 1</v>
          </cell>
          <cell r="I274">
            <v>0</v>
          </cell>
          <cell r="J274">
            <v>400000</v>
          </cell>
          <cell r="K274">
            <v>400000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B275" t="str">
            <v>2014387ZONA 10</v>
          </cell>
          <cell r="C275" t="str">
            <v>2014</v>
          </cell>
          <cell r="D275">
            <v>3</v>
          </cell>
          <cell r="E275" t="str">
            <v>87</v>
          </cell>
          <cell r="F275">
            <v>116000000</v>
          </cell>
          <cell r="G275">
            <v>116000000</v>
          </cell>
          <cell r="H275" t="str">
            <v>ZONA 1</v>
          </cell>
          <cell r="I275">
            <v>0</v>
          </cell>
          <cell r="J275">
            <v>400000</v>
          </cell>
          <cell r="K275">
            <v>400000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B276" t="str">
            <v>2014388ZONA 10</v>
          </cell>
          <cell r="C276" t="str">
            <v>2014</v>
          </cell>
          <cell r="D276">
            <v>3</v>
          </cell>
          <cell r="E276" t="str">
            <v>88</v>
          </cell>
          <cell r="F276">
            <v>116000000</v>
          </cell>
          <cell r="G276">
            <v>116000000</v>
          </cell>
          <cell r="H276" t="str">
            <v>ZONA 1</v>
          </cell>
          <cell r="I276">
            <v>0</v>
          </cell>
          <cell r="J276">
            <v>400000</v>
          </cell>
          <cell r="K276">
            <v>400000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</row>
        <row r="277">
          <cell r="B277" t="str">
            <v>2014389ZONA 10</v>
          </cell>
          <cell r="C277" t="str">
            <v>2014</v>
          </cell>
          <cell r="D277">
            <v>3</v>
          </cell>
          <cell r="E277" t="str">
            <v>89</v>
          </cell>
          <cell r="F277">
            <v>116000000</v>
          </cell>
          <cell r="G277">
            <v>0</v>
          </cell>
          <cell r="H277" t="str">
            <v>ZONA 1</v>
          </cell>
          <cell r="I277">
            <v>0</v>
          </cell>
          <cell r="J277">
            <v>400000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B278" t="str">
            <v>2014390ZONA 20</v>
          </cell>
          <cell r="C278" t="str">
            <v>2014</v>
          </cell>
          <cell r="D278">
            <v>3</v>
          </cell>
          <cell r="E278" t="str">
            <v>90</v>
          </cell>
          <cell r="F278">
            <v>0</v>
          </cell>
          <cell r="G278">
            <v>0</v>
          </cell>
          <cell r="H278" t="str">
            <v>ZONA 2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B279" t="str">
            <v>2014391ZONA 20</v>
          </cell>
          <cell r="C279" t="str">
            <v>2014</v>
          </cell>
          <cell r="D279">
            <v>3</v>
          </cell>
          <cell r="E279" t="str">
            <v>91</v>
          </cell>
          <cell r="F279">
            <v>0</v>
          </cell>
          <cell r="G279">
            <v>0</v>
          </cell>
          <cell r="H279" t="str">
            <v>ZONA 2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B280" t="str">
            <v>2014392ZONA 20</v>
          </cell>
          <cell r="C280" t="str">
            <v>2014</v>
          </cell>
          <cell r="D280">
            <v>3</v>
          </cell>
          <cell r="E280" t="str">
            <v>92</v>
          </cell>
          <cell r="F280">
            <v>0</v>
          </cell>
          <cell r="G280">
            <v>0</v>
          </cell>
          <cell r="H280" t="str">
            <v>ZONA 2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B281" t="str">
            <v>2014393ZONA 20</v>
          </cell>
          <cell r="C281" t="str">
            <v>2014</v>
          </cell>
          <cell r="D281">
            <v>3</v>
          </cell>
          <cell r="E281" t="str">
            <v>93</v>
          </cell>
          <cell r="F281">
            <v>0</v>
          </cell>
          <cell r="G281">
            <v>0</v>
          </cell>
          <cell r="H281" t="str">
            <v>ZONA 2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B282" t="str">
            <v>2014394ZONA 20</v>
          </cell>
          <cell r="C282" t="str">
            <v>2014</v>
          </cell>
          <cell r="D282">
            <v>3</v>
          </cell>
          <cell r="E282" t="str">
            <v>94</v>
          </cell>
          <cell r="F282">
            <v>0</v>
          </cell>
          <cell r="G282">
            <v>0</v>
          </cell>
          <cell r="H282" t="str">
            <v>ZONA 2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B283" t="str">
            <v>2014395ZONA 10</v>
          </cell>
          <cell r="C283" t="str">
            <v>2014</v>
          </cell>
          <cell r="D283">
            <v>3</v>
          </cell>
          <cell r="E283" t="str">
            <v>95</v>
          </cell>
          <cell r="F283">
            <v>116000000</v>
          </cell>
          <cell r="G283">
            <v>116000000</v>
          </cell>
          <cell r="H283" t="str">
            <v>ZONA 1</v>
          </cell>
          <cell r="I283">
            <v>0</v>
          </cell>
          <cell r="J283">
            <v>400000</v>
          </cell>
          <cell r="K283">
            <v>400000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B284" t="str">
            <v>2014396ZONA 10</v>
          </cell>
          <cell r="C284" t="str">
            <v>2014</v>
          </cell>
          <cell r="D284">
            <v>3</v>
          </cell>
          <cell r="E284" t="str">
            <v>96</v>
          </cell>
          <cell r="F284">
            <v>116000000</v>
          </cell>
          <cell r="G284">
            <v>116000000</v>
          </cell>
          <cell r="H284" t="str">
            <v>ZONA 1</v>
          </cell>
          <cell r="I284">
            <v>0</v>
          </cell>
          <cell r="J284">
            <v>400000</v>
          </cell>
          <cell r="K284">
            <v>400000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B285" t="str">
            <v>2014397ZONA 10</v>
          </cell>
          <cell r="C285" t="str">
            <v>2014</v>
          </cell>
          <cell r="D285">
            <v>3</v>
          </cell>
          <cell r="E285" t="str">
            <v>97</v>
          </cell>
          <cell r="F285">
            <v>116000000</v>
          </cell>
          <cell r="G285">
            <v>116000000</v>
          </cell>
          <cell r="H285" t="str">
            <v>ZONA 1</v>
          </cell>
          <cell r="I285">
            <v>0</v>
          </cell>
          <cell r="J285">
            <v>400000</v>
          </cell>
          <cell r="K285">
            <v>400000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B286" t="str">
            <v>2014398ZONA 10</v>
          </cell>
          <cell r="C286" t="str">
            <v>2014</v>
          </cell>
          <cell r="D286">
            <v>3</v>
          </cell>
          <cell r="E286" t="str">
            <v>98</v>
          </cell>
          <cell r="F286">
            <v>116000000</v>
          </cell>
          <cell r="G286">
            <v>116000000</v>
          </cell>
          <cell r="H286" t="str">
            <v>ZONA 1</v>
          </cell>
          <cell r="I286">
            <v>0</v>
          </cell>
          <cell r="J286">
            <v>400000</v>
          </cell>
          <cell r="K286">
            <v>400000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B287" t="str">
            <v>2014399ZONA 20</v>
          </cell>
          <cell r="C287" t="str">
            <v>2014</v>
          </cell>
          <cell r="D287">
            <v>3</v>
          </cell>
          <cell r="E287" t="str">
            <v>99</v>
          </cell>
          <cell r="F287">
            <v>0</v>
          </cell>
          <cell r="G287">
            <v>0</v>
          </cell>
          <cell r="H287" t="str">
            <v>ZONA 2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B288" t="str">
            <v>20143100ZONA 20</v>
          </cell>
          <cell r="C288" t="str">
            <v>2014</v>
          </cell>
          <cell r="D288">
            <v>3</v>
          </cell>
          <cell r="E288" t="str">
            <v>100</v>
          </cell>
          <cell r="F288">
            <v>0</v>
          </cell>
          <cell r="G288">
            <v>0</v>
          </cell>
          <cell r="H288" t="str">
            <v>ZONA 2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B289" t="str">
            <v>20143101ZONA 10</v>
          </cell>
          <cell r="C289" t="str">
            <v>2014</v>
          </cell>
          <cell r="D289">
            <v>3</v>
          </cell>
          <cell r="E289" t="str">
            <v>101</v>
          </cell>
          <cell r="F289">
            <v>116000000</v>
          </cell>
          <cell r="G289">
            <v>116000000</v>
          </cell>
          <cell r="H289" t="str">
            <v>ZONA 1</v>
          </cell>
          <cell r="I289">
            <v>0</v>
          </cell>
          <cell r="J289">
            <v>400000</v>
          </cell>
          <cell r="K289">
            <v>400000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B290" t="str">
            <v>20143102ZONA 10</v>
          </cell>
          <cell r="C290" t="str">
            <v>2014</v>
          </cell>
          <cell r="D290">
            <v>3</v>
          </cell>
          <cell r="E290" t="str">
            <v>102</v>
          </cell>
          <cell r="F290">
            <v>116000000</v>
          </cell>
          <cell r="G290">
            <v>116000000</v>
          </cell>
          <cell r="H290" t="str">
            <v>ZONA 1</v>
          </cell>
          <cell r="I290">
            <v>0</v>
          </cell>
          <cell r="J290">
            <v>400000</v>
          </cell>
          <cell r="K290">
            <v>400000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B291" t="str">
            <v>20143103ZONA 10</v>
          </cell>
          <cell r="C291" t="str">
            <v>2014</v>
          </cell>
          <cell r="D291">
            <v>3</v>
          </cell>
          <cell r="E291" t="str">
            <v>103</v>
          </cell>
          <cell r="F291">
            <v>116000000</v>
          </cell>
          <cell r="G291">
            <v>65733333.333333328</v>
          </cell>
          <cell r="H291" t="str">
            <v>ZONA 1</v>
          </cell>
          <cell r="I291">
            <v>0</v>
          </cell>
          <cell r="J291">
            <v>400000</v>
          </cell>
          <cell r="K291">
            <v>226666.66666666666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B292" t="str">
            <v>20143104ZONA 10</v>
          </cell>
          <cell r="C292" t="str">
            <v>2014</v>
          </cell>
          <cell r="D292">
            <v>3</v>
          </cell>
          <cell r="E292" t="str">
            <v>104</v>
          </cell>
          <cell r="F292">
            <v>116000000</v>
          </cell>
          <cell r="G292">
            <v>65733333.333333328</v>
          </cell>
          <cell r="H292" t="str">
            <v>ZONA 1</v>
          </cell>
          <cell r="I292">
            <v>0</v>
          </cell>
          <cell r="J292">
            <v>400000</v>
          </cell>
          <cell r="K292">
            <v>226666.66666666666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B293" t="str">
            <v>20143105ZONA 10</v>
          </cell>
          <cell r="C293" t="str">
            <v>2014</v>
          </cell>
          <cell r="D293">
            <v>3</v>
          </cell>
          <cell r="E293" t="str">
            <v>105</v>
          </cell>
          <cell r="F293">
            <v>116000000</v>
          </cell>
          <cell r="G293">
            <v>65733333.333333328</v>
          </cell>
          <cell r="H293" t="str">
            <v>ZONA 1</v>
          </cell>
          <cell r="I293">
            <v>0</v>
          </cell>
          <cell r="J293">
            <v>400000</v>
          </cell>
          <cell r="K293">
            <v>226666.66666666666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B294" t="str">
            <v>20143106ZONA 10</v>
          </cell>
          <cell r="C294" t="str">
            <v>2014</v>
          </cell>
          <cell r="D294">
            <v>3</v>
          </cell>
          <cell r="E294" t="str">
            <v>106</v>
          </cell>
          <cell r="F294">
            <v>116000000</v>
          </cell>
          <cell r="G294">
            <v>116000000</v>
          </cell>
          <cell r="H294" t="str">
            <v>ZONA 1</v>
          </cell>
          <cell r="I294">
            <v>0</v>
          </cell>
          <cell r="J294">
            <v>400000</v>
          </cell>
          <cell r="K294">
            <v>400000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B295" t="str">
            <v>20143107ZONA 10</v>
          </cell>
          <cell r="C295" t="str">
            <v>2014</v>
          </cell>
          <cell r="D295">
            <v>3</v>
          </cell>
          <cell r="E295" t="str">
            <v>107</v>
          </cell>
          <cell r="F295">
            <v>116000000</v>
          </cell>
          <cell r="G295">
            <v>65733333.333333328</v>
          </cell>
          <cell r="H295" t="str">
            <v>ZONA 1</v>
          </cell>
          <cell r="I295">
            <v>0</v>
          </cell>
          <cell r="J295">
            <v>400000</v>
          </cell>
          <cell r="K295">
            <v>226666.66666666666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</row>
        <row r="296">
          <cell r="B296" t="str">
            <v>20143108ZONA 10</v>
          </cell>
          <cell r="C296" t="str">
            <v>2014</v>
          </cell>
          <cell r="D296">
            <v>3</v>
          </cell>
          <cell r="E296" t="str">
            <v>108</v>
          </cell>
          <cell r="F296">
            <v>116000000</v>
          </cell>
          <cell r="G296">
            <v>116000000</v>
          </cell>
          <cell r="H296" t="str">
            <v>ZONA 1</v>
          </cell>
          <cell r="I296">
            <v>0</v>
          </cell>
          <cell r="J296">
            <v>400000</v>
          </cell>
          <cell r="K296">
            <v>400000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</row>
        <row r="297">
          <cell r="B297" t="str">
            <v>20143109ZONA 10</v>
          </cell>
          <cell r="C297" t="str">
            <v>2014</v>
          </cell>
          <cell r="D297">
            <v>3</v>
          </cell>
          <cell r="E297" t="str">
            <v>109</v>
          </cell>
          <cell r="F297">
            <v>116000000</v>
          </cell>
          <cell r="G297">
            <v>116000000</v>
          </cell>
          <cell r="H297" t="str">
            <v>ZONA 1</v>
          </cell>
          <cell r="I297">
            <v>0</v>
          </cell>
          <cell r="J297">
            <v>400000</v>
          </cell>
          <cell r="K297">
            <v>400000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</row>
        <row r="298">
          <cell r="B298" t="str">
            <v>20143110ZONA 20</v>
          </cell>
          <cell r="C298" t="str">
            <v>2014</v>
          </cell>
          <cell r="D298">
            <v>3</v>
          </cell>
          <cell r="E298" t="str">
            <v>110</v>
          </cell>
          <cell r="F298">
            <v>0</v>
          </cell>
          <cell r="G298">
            <v>0</v>
          </cell>
          <cell r="H298" t="str">
            <v>ZONA 2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</row>
        <row r="299">
          <cell r="B299" t="str">
            <v>20143111ZONA 20</v>
          </cell>
          <cell r="C299" t="str">
            <v>2014</v>
          </cell>
          <cell r="D299">
            <v>3</v>
          </cell>
          <cell r="E299" t="str">
            <v>111</v>
          </cell>
          <cell r="F299">
            <v>0</v>
          </cell>
          <cell r="G299">
            <v>0</v>
          </cell>
          <cell r="H299" t="str">
            <v>ZONA 2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B300" t="str">
            <v>20143112ZONA 10</v>
          </cell>
          <cell r="C300" t="str">
            <v>2014</v>
          </cell>
          <cell r="D300">
            <v>3</v>
          </cell>
          <cell r="E300" t="str">
            <v>112</v>
          </cell>
          <cell r="F300">
            <v>116000000</v>
          </cell>
          <cell r="G300">
            <v>61866666.666666664</v>
          </cell>
          <cell r="H300" t="str">
            <v>ZONA 1</v>
          </cell>
          <cell r="I300">
            <v>0</v>
          </cell>
          <cell r="J300">
            <v>400000</v>
          </cell>
          <cell r="K300">
            <v>213333.33333333334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</row>
        <row r="301">
          <cell r="B301" t="str">
            <v>20143113ZONA 10</v>
          </cell>
          <cell r="C301" t="str">
            <v>2014</v>
          </cell>
          <cell r="D301">
            <v>3</v>
          </cell>
          <cell r="E301" t="str">
            <v>113</v>
          </cell>
          <cell r="F301">
            <v>116000000</v>
          </cell>
          <cell r="G301">
            <v>61866666.666666664</v>
          </cell>
          <cell r="H301" t="str">
            <v>ZONA 1</v>
          </cell>
          <cell r="I301">
            <v>0</v>
          </cell>
          <cell r="J301">
            <v>400000</v>
          </cell>
          <cell r="K301">
            <v>213333.33333333334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</row>
        <row r="302">
          <cell r="B302" t="str">
            <v>20143114ZONA 10</v>
          </cell>
          <cell r="C302" t="str">
            <v>2014</v>
          </cell>
          <cell r="D302">
            <v>3</v>
          </cell>
          <cell r="E302" t="str">
            <v>114</v>
          </cell>
          <cell r="F302">
            <v>116000000</v>
          </cell>
          <cell r="G302">
            <v>61866666.666666664</v>
          </cell>
          <cell r="H302" t="str">
            <v>ZONA 1</v>
          </cell>
          <cell r="I302">
            <v>0</v>
          </cell>
          <cell r="J302">
            <v>400000</v>
          </cell>
          <cell r="K302">
            <v>213333.33333333334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B303" t="str">
            <v>20143115ZONA 10</v>
          </cell>
          <cell r="C303" t="str">
            <v>2014</v>
          </cell>
          <cell r="D303">
            <v>3</v>
          </cell>
          <cell r="E303" t="str">
            <v>115</v>
          </cell>
          <cell r="F303">
            <v>116000000</v>
          </cell>
          <cell r="G303">
            <v>61866666.666666664</v>
          </cell>
          <cell r="H303" t="str">
            <v>ZONA 1</v>
          </cell>
          <cell r="I303">
            <v>0</v>
          </cell>
          <cell r="J303">
            <v>400000</v>
          </cell>
          <cell r="K303">
            <v>213333.33333333334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</row>
        <row r="304">
          <cell r="B304" t="str">
            <v>20143116ZONA 10</v>
          </cell>
          <cell r="C304" t="str">
            <v>2014</v>
          </cell>
          <cell r="D304">
            <v>3</v>
          </cell>
          <cell r="E304" t="str">
            <v>116</v>
          </cell>
          <cell r="F304">
            <v>116000000</v>
          </cell>
          <cell r="G304">
            <v>61866666.666666664</v>
          </cell>
          <cell r="H304" t="str">
            <v>ZONA 1</v>
          </cell>
          <cell r="I304">
            <v>0</v>
          </cell>
          <cell r="J304">
            <v>400000</v>
          </cell>
          <cell r="K304">
            <v>213333.33333333334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B305" t="str">
            <v>20143117ZONA 10</v>
          </cell>
          <cell r="C305" t="str">
            <v>2014</v>
          </cell>
          <cell r="D305">
            <v>3</v>
          </cell>
          <cell r="E305" t="str">
            <v>117</v>
          </cell>
          <cell r="F305">
            <v>116000000</v>
          </cell>
          <cell r="G305">
            <v>61866666.666666664</v>
          </cell>
          <cell r="H305" t="str">
            <v>ZONA 1</v>
          </cell>
          <cell r="I305">
            <v>0</v>
          </cell>
          <cell r="J305">
            <v>400000</v>
          </cell>
          <cell r="K305">
            <v>213333.33333333334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B306" t="str">
            <v>20143118ZONA 10</v>
          </cell>
          <cell r="C306" t="str">
            <v>2014</v>
          </cell>
          <cell r="D306">
            <v>3</v>
          </cell>
          <cell r="E306" t="str">
            <v>118</v>
          </cell>
          <cell r="F306">
            <v>116000000</v>
          </cell>
          <cell r="G306">
            <v>61866666.666666664</v>
          </cell>
          <cell r="H306" t="str">
            <v>ZONA 1</v>
          </cell>
          <cell r="I306">
            <v>0</v>
          </cell>
          <cell r="J306">
            <v>400000</v>
          </cell>
          <cell r="K306">
            <v>213333.33333333334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</row>
        <row r="307">
          <cell r="B307" t="str">
            <v>20143119ZONA 20</v>
          </cell>
          <cell r="C307" t="str">
            <v>2014</v>
          </cell>
          <cell r="D307">
            <v>3</v>
          </cell>
          <cell r="E307" t="str">
            <v>119</v>
          </cell>
          <cell r="F307">
            <v>0</v>
          </cell>
          <cell r="G307">
            <v>0</v>
          </cell>
          <cell r="H307" t="str">
            <v>ZONA 2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B308" t="str">
            <v>20143120ZONA 20</v>
          </cell>
          <cell r="C308" t="str">
            <v>2014</v>
          </cell>
          <cell r="D308">
            <v>3</v>
          </cell>
          <cell r="E308" t="str">
            <v>120</v>
          </cell>
          <cell r="F308">
            <v>0</v>
          </cell>
          <cell r="G308">
            <v>0</v>
          </cell>
          <cell r="H308" t="str">
            <v>ZONA 2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B309" t="str">
            <v>20143121ZONA 30</v>
          </cell>
          <cell r="C309" t="str">
            <v>2014</v>
          </cell>
          <cell r="D309">
            <v>3</v>
          </cell>
          <cell r="E309" t="str">
            <v>121</v>
          </cell>
          <cell r="F309">
            <v>0</v>
          </cell>
          <cell r="G309">
            <v>0</v>
          </cell>
          <cell r="H309" t="str">
            <v>ZONA 3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</row>
        <row r="313">
          <cell r="B313" t="str">
            <v>2014401ZONA 22</v>
          </cell>
          <cell r="C313" t="str">
            <v>2014</v>
          </cell>
          <cell r="D313">
            <v>4</v>
          </cell>
          <cell r="E313" t="str">
            <v>01</v>
          </cell>
          <cell r="F313">
            <v>0</v>
          </cell>
          <cell r="G313">
            <v>0</v>
          </cell>
          <cell r="H313" t="str">
            <v>ZONA 2</v>
          </cell>
          <cell r="I313">
            <v>2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B314" t="str">
            <v>2014402ZONA 32</v>
          </cell>
          <cell r="C314" t="str">
            <v>2014</v>
          </cell>
          <cell r="D314">
            <v>4</v>
          </cell>
          <cell r="E314" t="str">
            <v>02</v>
          </cell>
          <cell r="F314">
            <v>0</v>
          </cell>
          <cell r="G314">
            <v>0</v>
          </cell>
          <cell r="H314" t="str">
            <v>ZONA 3</v>
          </cell>
          <cell r="I314">
            <v>2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B315" t="str">
            <v>2014403ZONA 11</v>
          </cell>
          <cell r="C315" t="str">
            <v>2014</v>
          </cell>
          <cell r="D315">
            <v>4</v>
          </cell>
          <cell r="E315" t="str">
            <v>03</v>
          </cell>
          <cell r="F315">
            <v>0</v>
          </cell>
          <cell r="G315">
            <v>0</v>
          </cell>
          <cell r="H315" t="str">
            <v>ZONA 1</v>
          </cell>
          <cell r="I315">
            <v>1</v>
          </cell>
          <cell r="J315">
            <v>0</v>
          </cell>
          <cell r="K315">
            <v>0</v>
          </cell>
          <cell r="L315">
            <v>146160000</v>
          </cell>
          <cell r="M315">
            <v>146160000</v>
          </cell>
          <cell r="N315">
            <v>400000</v>
          </cell>
          <cell r="O315">
            <v>400000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B316" t="str">
            <v>2014404ZONA 22</v>
          </cell>
          <cell r="C316" t="str">
            <v>2014</v>
          </cell>
          <cell r="D316">
            <v>4</v>
          </cell>
          <cell r="E316" t="str">
            <v>04</v>
          </cell>
          <cell r="F316">
            <v>0</v>
          </cell>
          <cell r="G316">
            <v>0</v>
          </cell>
          <cell r="H316" t="str">
            <v>ZONA 2</v>
          </cell>
          <cell r="I316">
            <v>2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B317" t="str">
            <v>2014405ZONA 12</v>
          </cell>
          <cell r="C317" t="str">
            <v>2014</v>
          </cell>
          <cell r="D317">
            <v>4</v>
          </cell>
          <cell r="E317" t="str">
            <v>05</v>
          </cell>
          <cell r="F317">
            <v>0</v>
          </cell>
          <cell r="G317">
            <v>0</v>
          </cell>
          <cell r="H317" t="str">
            <v>ZONA 1</v>
          </cell>
          <cell r="I317">
            <v>2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174000000</v>
          </cell>
          <cell r="Q317">
            <v>174000000</v>
          </cell>
          <cell r="R317">
            <v>440000</v>
          </cell>
          <cell r="S317">
            <v>440000</v>
          </cell>
        </row>
        <row r="318">
          <cell r="B318" t="str">
            <v>2014406ZONA 22</v>
          </cell>
          <cell r="C318" t="str">
            <v>2014</v>
          </cell>
          <cell r="D318">
            <v>4</v>
          </cell>
          <cell r="E318" t="str">
            <v>06</v>
          </cell>
          <cell r="F318">
            <v>0</v>
          </cell>
          <cell r="G318">
            <v>0</v>
          </cell>
          <cell r="H318" t="str">
            <v>ZONA 2</v>
          </cell>
          <cell r="I318">
            <v>2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B319" t="str">
            <v>2014407ZONA 31</v>
          </cell>
          <cell r="C319" t="str">
            <v>2014</v>
          </cell>
          <cell r="D319">
            <v>4</v>
          </cell>
          <cell r="E319" t="str">
            <v>07</v>
          </cell>
          <cell r="F319">
            <v>0</v>
          </cell>
          <cell r="G319">
            <v>0</v>
          </cell>
          <cell r="H319" t="str">
            <v>ZONA 3</v>
          </cell>
          <cell r="I319">
            <v>1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B320" t="str">
            <v>2014408ZONA 12</v>
          </cell>
          <cell r="C320" t="str">
            <v>2014</v>
          </cell>
          <cell r="D320">
            <v>4</v>
          </cell>
          <cell r="E320" t="str">
            <v>08</v>
          </cell>
          <cell r="F320">
            <v>0</v>
          </cell>
          <cell r="G320">
            <v>0</v>
          </cell>
          <cell r="H320" t="str">
            <v>ZONA 1</v>
          </cell>
          <cell r="I320">
            <v>2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174000000</v>
          </cell>
          <cell r="Q320">
            <v>174000000</v>
          </cell>
          <cell r="R320">
            <v>440000</v>
          </cell>
          <cell r="S320">
            <v>440000</v>
          </cell>
        </row>
        <row r="321">
          <cell r="B321" t="str">
            <v>2014409ZONA 12</v>
          </cell>
          <cell r="C321" t="str">
            <v>2014</v>
          </cell>
          <cell r="D321">
            <v>4</v>
          </cell>
          <cell r="E321" t="str">
            <v>09</v>
          </cell>
          <cell r="F321">
            <v>0</v>
          </cell>
          <cell r="G321">
            <v>0</v>
          </cell>
          <cell r="H321" t="str">
            <v>ZONA 1</v>
          </cell>
          <cell r="I321">
            <v>2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174000000</v>
          </cell>
          <cell r="Q321">
            <v>174000000</v>
          </cell>
          <cell r="R321">
            <v>440000</v>
          </cell>
          <cell r="S321">
            <v>440000</v>
          </cell>
        </row>
        <row r="322">
          <cell r="B322" t="str">
            <v>2014410ZONA 22</v>
          </cell>
          <cell r="C322" t="str">
            <v>2014</v>
          </cell>
          <cell r="D322">
            <v>4</v>
          </cell>
          <cell r="E322" t="str">
            <v>10</v>
          </cell>
          <cell r="F322">
            <v>0</v>
          </cell>
          <cell r="G322">
            <v>0</v>
          </cell>
          <cell r="H322" t="str">
            <v>ZONA 2</v>
          </cell>
          <cell r="I322">
            <v>2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B323" t="str">
            <v>2014411ZONA 32</v>
          </cell>
          <cell r="C323" t="str">
            <v>2014</v>
          </cell>
          <cell r="D323">
            <v>4</v>
          </cell>
          <cell r="E323" t="str">
            <v>11</v>
          </cell>
          <cell r="F323">
            <v>0</v>
          </cell>
          <cell r="G323">
            <v>0</v>
          </cell>
          <cell r="H323" t="str">
            <v>ZONA 3</v>
          </cell>
          <cell r="I323">
            <v>2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B324" t="str">
            <v>2014412ZONA 11</v>
          </cell>
          <cell r="C324" t="str">
            <v>2014</v>
          </cell>
          <cell r="D324">
            <v>4</v>
          </cell>
          <cell r="E324" t="str">
            <v>12</v>
          </cell>
          <cell r="F324">
            <v>0</v>
          </cell>
          <cell r="G324">
            <v>0</v>
          </cell>
          <cell r="H324" t="str">
            <v>ZONA 1</v>
          </cell>
          <cell r="I324">
            <v>1</v>
          </cell>
          <cell r="J324">
            <v>0</v>
          </cell>
          <cell r="K324">
            <v>0</v>
          </cell>
          <cell r="L324">
            <v>146160000</v>
          </cell>
          <cell r="M324">
            <v>0</v>
          </cell>
          <cell r="N324">
            <v>400000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B325" t="str">
            <v>2014413ZONA 12</v>
          </cell>
          <cell r="C325" t="str">
            <v>2014</v>
          </cell>
          <cell r="D325">
            <v>4</v>
          </cell>
          <cell r="E325" t="str">
            <v>13</v>
          </cell>
          <cell r="F325">
            <v>0</v>
          </cell>
          <cell r="G325">
            <v>0</v>
          </cell>
          <cell r="H325" t="str">
            <v>ZONA 1</v>
          </cell>
          <cell r="I325">
            <v>2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174000000</v>
          </cell>
          <cell r="Q325">
            <v>174000000</v>
          </cell>
          <cell r="R325">
            <v>440000</v>
          </cell>
          <cell r="S325">
            <v>440000</v>
          </cell>
        </row>
        <row r="326">
          <cell r="B326" t="str">
            <v>2014414ZONA 22</v>
          </cell>
          <cell r="C326" t="str">
            <v>2014</v>
          </cell>
          <cell r="D326">
            <v>4</v>
          </cell>
          <cell r="E326" t="str">
            <v>14</v>
          </cell>
          <cell r="F326">
            <v>0</v>
          </cell>
          <cell r="G326">
            <v>0</v>
          </cell>
          <cell r="H326" t="str">
            <v>ZONA 2</v>
          </cell>
          <cell r="I326">
            <v>2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B327" t="str">
            <v>2014415ZONA 12</v>
          </cell>
          <cell r="C327" t="str">
            <v>2014</v>
          </cell>
          <cell r="D327">
            <v>4</v>
          </cell>
          <cell r="E327" t="str">
            <v>15</v>
          </cell>
          <cell r="F327">
            <v>0</v>
          </cell>
          <cell r="G327">
            <v>0</v>
          </cell>
          <cell r="H327" t="str">
            <v>ZONA 1</v>
          </cell>
          <cell r="I327">
            <v>2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174000000</v>
          </cell>
          <cell r="Q327">
            <v>168200000</v>
          </cell>
          <cell r="R327">
            <v>440000</v>
          </cell>
          <cell r="S327">
            <v>425333.33333333331</v>
          </cell>
        </row>
        <row r="328">
          <cell r="B328" t="str">
            <v>2014416ZONA 11</v>
          </cell>
          <cell r="C328" t="str">
            <v>2014</v>
          </cell>
          <cell r="D328">
            <v>4</v>
          </cell>
          <cell r="E328" t="str">
            <v>16</v>
          </cell>
          <cell r="F328">
            <v>0</v>
          </cell>
          <cell r="G328">
            <v>0</v>
          </cell>
          <cell r="H328" t="str">
            <v>ZONA 1</v>
          </cell>
          <cell r="I328">
            <v>1</v>
          </cell>
          <cell r="J328">
            <v>0</v>
          </cell>
          <cell r="K328">
            <v>0</v>
          </cell>
          <cell r="L328">
            <v>146160000</v>
          </cell>
          <cell r="M328">
            <v>146160000</v>
          </cell>
          <cell r="N328">
            <v>400000</v>
          </cell>
          <cell r="O328">
            <v>400000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B329" t="str">
            <v>2014417ZONA 12</v>
          </cell>
          <cell r="C329" t="str">
            <v>2014</v>
          </cell>
          <cell r="D329">
            <v>4</v>
          </cell>
          <cell r="E329" t="str">
            <v>17</v>
          </cell>
          <cell r="F329">
            <v>0</v>
          </cell>
          <cell r="G329">
            <v>0</v>
          </cell>
          <cell r="H329" t="str">
            <v>ZONA 1</v>
          </cell>
          <cell r="I329">
            <v>2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174000000</v>
          </cell>
          <cell r="Q329">
            <v>174000000</v>
          </cell>
          <cell r="R329">
            <v>440000</v>
          </cell>
          <cell r="S329">
            <v>440000</v>
          </cell>
        </row>
        <row r="330">
          <cell r="B330" t="str">
            <v>2014418ZONA 12</v>
          </cell>
          <cell r="C330" t="str">
            <v>2014</v>
          </cell>
          <cell r="D330">
            <v>4</v>
          </cell>
          <cell r="E330" t="str">
            <v>18</v>
          </cell>
          <cell r="F330">
            <v>0</v>
          </cell>
          <cell r="G330">
            <v>0</v>
          </cell>
          <cell r="H330" t="str">
            <v>ZONA 1</v>
          </cell>
          <cell r="I330">
            <v>2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174000000</v>
          </cell>
          <cell r="Q330">
            <v>174000000</v>
          </cell>
          <cell r="R330">
            <v>440000</v>
          </cell>
          <cell r="S330">
            <v>440000</v>
          </cell>
        </row>
        <row r="331">
          <cell r="B331" t="str">
            <v>2014419ZONA 12</v>
          </cell>
          <cell r="C331" t="str">
            <v>2014</v>
          </cell>
          <cell r="D331">
            <v>4</v>
          </cell>
          <cell r="E331" t="str">
            <v>19</v>
          </cell>
          <cell r="F331">
            <v>0</v>
          </cell>
          <cell r="G331">
            <v>0</v>
          </cell>
          <cell r="H331" t="str">
            <v>ZONA 1</v>
          </cell>
          <cell r="I331">
            <v>2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174000000</v>
          </cell>
          <cell r="Q331">
            <v>174000000</v>
          </cell>
          <cell r="R331">
            <v>440000</v>
          </cell>
          <cell r="S331">
            <v>440000</v>
          </cell>
        </row>
        <row r="332">
          <cell r="B332" t="str">
            <v>2014420ZONA 22</v>
          </cell>
          <cell r="C332" t="str">
            <v>2014</v>
          </cell>
          <cell r="D332">
            <v>4</v>
          </cell>
          <cell r="E332" t="str">
            <v>20</v>
          </cell>
          <cell r="F332">
            <v>0</v>
          </cell>
          <cell r="G332">
            <v>0</v>
          </cell>
          <cell r="H332" t="str">
            <v>ZONA 2</v>
          </cell>
          <cell r="I332">
            <v>2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B333" t="str">
            <v>2014421ZONA 12</v>
          </cell>
          <cell r="C333" t="str">
            <v>2014</v>
          </cell>
          <cell r="D333">
            <v>4</v>
          </cell>
          <cell r="E333" t="str">
            <v>21</v>
          </cell>
          <cell r="F333">
            <v>0</v>
          </cell>
          <cell r="G333">
            <v>0</v>
          </cell>
          <cell r="H333" t="str">
            <v>ZONA 1</v>
          </cell>
          <cell r="I333">
            <v>2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174000000</v>
          </cell>
          <cell r="Q333">
            <v>174000000</v>
          </cell>
          <cell r="R333">
            <v>440000</v>
          </cell>
          <cell r="S333">
            <v>440000</v>
          </cell>
        </row>
        <row r="334">
          <cell r="B334" t="str">
            <v>2014422ZONA 21</v>
          </cell>
          <cell r="C334" t="str">
            <v>2014</v>
          </cell>
          <cell r="D334">
            <v>4</v>
          </cell>
          <cell r="E334" t="str">
            <v>22</v>
          </cell>
          <cell r="F334">
            <v>0</v>
          </cell>
          <cell r="G334">
            <v>0</v>
          </cell>
          <cell r="H334" t="str">
            <v>ZONA 2</v>
          </cell>
          <cell r="I334">
            <v>1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B335" t="str">
            <v>2014423ZONA 32</v>
          </cell>
          <cell r="C335" t="str">
            <v>2014</v>
          </cell>
          <cell r="D335">
            <v>4</v>
          </cell>
          <cell r="E335" t="str">
            <v>23</v>
          </cell>
          <cell r="F335">
            <v>0</v>
          </cell>
          <cell r="G335">
            <v>0</v>
          </cell>
          <cell r="H335" t="str">
            <v>ZONA 3</v>
          </cell>
          <cell r="I335">
            <v>2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B336" t="str">
            <v>2014424ZONA 12</v>
          </cell>
          <cell r="C336" t="str">
            <v>2014</v>
          </cell>
          <cell r="D336">
            <v>4</v>
          </cell>
          <cell r="E336" t="str">
            <v>24</v>
          </cell>
          <cell r="F336">
            <v>0</v>
          </cell>
          <cell r="G336">
            <v>0</v>
          </cell>
          <cell r="H336" t="str">
            <v>ZONA 1</v>
          </cell>
          <cell r="I336">
            <v>2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174000000</v>
          </cell>
          <cell r="Q336">
            <v>174000000</v>
          </cell>
          <cell r="R336">
            <v>440000</v>
          </cell>
          <cell r="S336">
            <v>440000</v>
          </cell>
        </row>
        <row r="337">
          <cell r="B337" t="str">
            <v>2014425ZONA 22</v>
          </cell>
          <cell r="C337" t="str">
            <v>2014</v>
          </cell>
          <cell r="D337">
            <v>4</v>
          </cell>
          <cell r="E337" t="str">
            <v>25</v>
          </cell>
          <cell r="F337">
            <v>0</v>
          </cell>
          <cell r="G337">
            <v>0</v>
          </cell>
          <cell r="H337" t="str">
            <v>ZONA 2</v>
          </cell>
          <cell r="I337">
            <v>2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B338" t="str">
            <v>2014426ZONA 12</v>
          </cell>
          <cell r="C338" t="str">
            <v>2014</v>
          </cell>
          <cell r="D338">
            <v>4</v>
          </cell>
          <cell r="E338" t="str">
            <v>26</v>
          </cell>
          <cell r="F338">
            <v>0</v>
          </cell>
          <cell r="G338">
            <v>0</v>
          </cell>
          <cell r="H338" t="str">
            <v>ZONA 1</v>
          </cell>
          <cell r="I338">
            <v>2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174000000</v>
          </cell>
          <cell r="Q338">
            <v>174000000</v>
          </cell>
          <cell r="R338">
            <v>440000</v>
          </cell>
          <cell r="S338">
            <v>440000</v>
          </cell>
        </row>
        <row r="339">
          <cell r="B339" t="str">
            <v>2014427ZONA 22</v>
          </cell>
          <cell r="C339" t="str">
            <v>2014</v>
          </cell>
          <cell r="D339">
            <v>4</v>
          </cell>
          <cell r="E339" t="str">
            <v>27</v>
          </cell>
          <cell r="F339">
            <v>0</v>
          </cell>
          <cell r="G339">
            <v>0</v>
          </cell>
          <cell r="H339" t="str">
            <v>ZONA 2</v>
          </cell>
          <cell r="I339">
            <v>2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</row>
        <row r="340">
          <cell r="B340" t="str">
            <v>2014428ZONA 12</v>
          </cell>
          <cell r="C340" t="str">
            <v>2014</v>
          </cell>
          <cell r="D340">
            <v>4</v>
          </cell>
          <cell r="E340" t="str">
            <v>28</v>
          </cell>
          <cell r="F340">
            <v>0</v>
          </cell>
          <cell r="G340">
            <v>0</v>
          </cell>
          <cell r="H340" t="str">
            <v>ZONA 1</v>
          </cell>
          <cell r="I340">
            <v>2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174000000</v>
          </cell>
          <cell r="Q340">
            <v>0</v>
          </cell>
          <cell r="R340">
            <v>440000</v>
          </cell>
          <cell r="S340">
            <v>0</v>
          </cell>
        </row>
        <row r="341">
          <cell r="B341" t="str">
            <v>2014429ZONA 12</v>
          </cell>
          <cell r="C341" t="str">
            <v>2014</v>
          </cell>
          <cell r="D341">
            <v>4</v>
          </cell>
          <cell r="E341" t="str">
            <v>29</v>
          </cell>
          <cell r="F341">
            <v>0</v>
          </cell>
          <cell r="G341">
            <v>0</v>
          </cell>
          <cell r="H341" t="str">
            <v>ZONA 1</v>
          </cell>
          <cell r="I341">
            <v>2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174000000</v>
          </cell>
          <cell r="Q341">
            <v>0</v>
          </cell>
          <cell r="R341">
            <v>440000</v>
          </cell>
          <cell r="S341">
            <v>0</v>
          </cell>
        </row>
        <row r="342">
          <cell r="B342" t="str">
            <v>2014430ZONA 12</v>
          </cell>
          <cell r="C342" t="str">
            <v>2014</v>
          </cell>
          <cell r="D342">
            <v>4</v>
          </cell>
          <cell r="E342" t="str">
            <v>30</v>
          </cell>
          <cell r="F342">
            <v>0</v>
          </cell>
          <cell r="G342">
            <v>0</v>
          </cell>
          <cell r="H342" t="str">
            <v>ZONA 1</v>
          </cell>
          <cell r="I342">
            <v>2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174000000</v>
          </cell>
          <cell r="Q342">
            <v>0</v>
          </cell>
          <cell r="R342">
            <v>440000</v>
          </cell>
          <cell r="S342">
            <v>0</v>
          </cell>
        </row>
        <row r="343">
          <cell r="B343" t="str">
            <v>2014431ZONA 12</v>
          </cell>
          <cell r="C343" t="str">
            <v>2014</v>
          </cell>
          <cell r="D343">
            <v>4</v>
          </cell>
          <cell r="E343" t="str">
            <v>31</v>
          </cell>
          <cell r="F343">
            <v>0</v>
          </cell>
          <cell r="G343">
            <v>0</v>
          </cell>
          <cell r="H343" t="str">
            <v>ZONA 1</v>
          </cell>
          <cell r="I343">
            <v>2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174000000</v>
          </cell>
          <cell r="Q343">
            <v>0</v>
          </cell>
          <cell r="R343">
            <v>440000</v>
          </cell>
          <cell r="S343">
            <v>0</v>
          </cell>
        </row>
        <row r="344">
          <cell r="B344" t="str">
            <v>2014432ZONA 21</v>
          </cell>
          <cell r="C344" t="str">
            <v>2014</v>
          </cell>
          <cell r="D344">
            <v>4</v>
          </cell>
          <cell r="E344" t="str">
            <v>32</v>
          </cell>
          <cell r="F344">
            <v>0</v>
          </cell>
          <cell r="G344">
            <v>0</v>
          </cell>
          <cell r="H344" t="str">
            <v>ZONA 2</v>
          </cell>
          <cell r="I344">
            <v>1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B345" t="str">
            <v>2014433ZONA 11</v>
          </cell>
          <cell r="C345" t="str">
            <v>2014</v>
          </cell>
          <cell r="D345">
            <v>4</v>
          </cell>
          <cell r="E345" t="str">
            <v>33</v>
          </cell>
          <cell r="F345">
            <v>0</v>
          </cell>
          <cell r="G345">
            <v>0</v>
          </cell>
          <cell r="H345" t="str">
            <v>ZONA 1</v>
          </cell>
          <cell r="I345">
            <v>1</v>
          </cell>
          <cell r="J345">
            <v>0</v>
          </cell>
          <cell r="K345">
            <v>0</v>
          </cell>
          <cell r="L345">
            <v>146160000</v>
          </cell>
          <cell r="M345">
            <v>146160000</v>
          </cell>
          <cell r="N345">
            <v>400000</v>
          </cell>
          <cell r="O345">
            <v>400000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B346" t="str">
            <v>2014434ZONA 12</v>
          </cell>
          <cell r="C346" t="str">
            <v>2014</v>
          </cell>
          <cell r="D346">
            <v>4</v>
          </cell>
          <cell r="E346" t="str">
            <v>34</v>
          </cell>
          <cell r="F346">
            <v>0</v>
          </cell>
          <cell r="G346">
            <v>0</v>
          </cell>
          <cell r="H346" t="str">
            <v>ZONA 1</v>
          </cell>
          <cell r="I346">
            <v>2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174000000</v>
          </cell>
          <cell r="Q346">
            <v>174000000</v>
          </cell>
          <cell r="R346">
            <v>440000</v>
          </cell>
          <cell r="S346">
            <v>440000</v>
          </cell>
        </row>
        <row r="347">
          <cell r="B347" t="str">
            <v>2014435ZONA 21</v>
          </cell>
          <cell r="C347" t="str">
            <v>2014</v>
          </cell>
          <cell r="D347">
            <v>4</v>
          </cell>
          <cell r="E347" t="str">
            <v>35</v>
          </cell>
          <cell r="F347">
            <v>0</v>
          </cell>
          <cell r="G347">
            <v>0</v>
          </cell>
          <cell r="H347" t="str">
            <v>ZONA 2</v>
          </cell>
          <cell r="I347">
            <v>1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B348" t="str">
            <v>2014436ZONA 12</v>
          </cell>
          <cell r="C348" t="str">
            <v>2014</v>
          </cell>
          <cell r="D348">
            <v>4</v>
          </cell>
          <cell r="E348" t="str">
            <v>36</v>
          </cell>
          <cell r="F348">
            <v>0</v>
          </cell>
          <cell r="G348">
            <v>0</v>
          </cell>
          <cell r="H348" t="str">
            <v>ZONA 1</v>
          </cell>
          <cell r="I348">
            <v>2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174000000</v>
          </cell>
          <cell r="Q348">
            <v>174000000</v>
          </cell>
          <cell r="R348">
            <v>440000</v>
          </cell>
          <cell r="S348">
            <v>440000</v>
          </cell>
        </row>
        <row r="349">
          <cell r="B349" t="str">
            <v>2014437ZONA 12</v>
          </cell>
          <cell r="C349" t="str">
            <v>2014</v>
          </cell>
          <cell r="D349">
            <v>4</v>
          </cell>
          <cell r="E349" t="str">
            <v>37</v>
          </cell>
          <cell r="F349">
            <v>0</v>
          </cell>
          <cell r="G349">
            <v>0</v>
          </cell>
          <cell r="H349" t="str">
            <v>ZONA 1</v>
          </cell>
          <cell r="I349">
            <v>2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174000000</v>
          </cell>
          <cell r="Q349">
            <v>156600000</v>
          </cell>
          <cell r="R349">
            <v>440000</v>
          </cell>
          <cell r="S349">
            <v>396000</v>
          </cell>
        </row>
        <row r="350">
          <cell r="B350" t="str">
            <v>2014438ZONA 12</v>
          </cell>
          <cell r="C350" t="str">
            <v>2014</v>
          </cell>
          <cell r="D350">
            <v>4</v>
          </cell>
          <cell r="E350" t="str">
            <v>38</v>
          </cell>
          <cell r="F350">
            <v>0</v>
          </cell>
          <cell r="G350">
            <v>0</v>
          </cell>
          <cell r="H350" t="str">
            <v>ZONA 1</v>
          </cell>
          <cell r="I350">
            <v>2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174000000</v>
          </cell>
          <cell r="Q350">
            <v>174000000</v>
          </cell>
          <cell r="R350">
            <v>440000</v>
          </cell>
          <cell r="S350">
            <v>440000</v>
          </cell>
        </row>
        <row r="351">
          <cell r="B351" t="str">
            <v>2014439ZONA 32</v>
          </cell>
          <cell r="C351" t="str">
            <v>2014</v>
          </cell>
          <cell r="D351">
            <v>4</v>
          </cell>
          <cell r="E351" t="str">
            <v>39</v>
          </cell>
          <cell r="F351">
            <v>0</v>
          </cell>
          <cell r="G351">
            <v>0</v>
          </cell>
          <cell r="H351" t="str">
            <v>ZONA 3</v>
          </cell>
          <cell r="I351">
            <v>2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B352" t="str">
            <v>2014440ZONA 12</v>
          </cell>
          <cell r="C352" t="str">
            <v>2014</v>
          </cell>
          <cell r="D352">
            <v>4</v>
          </cell>
          <cell r="E352" t="str">
            <v>40</v>
          </cell>
          <cell r="F352">
            <v>0</v>
          </cell>
          <cell r="G352">
            <v>0</v>
          </cell>
          <cell r="H352" t="str">
            <v>ZONA 1</v>
          </cell>
          <cell r="I352">
            <v>2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174000000</v>
          </cell>
          <cell r="Q352">
            <v>174000000</v>
          </cell>
          <cell r="R352">
            <v>440000</v>
          </cell>
          <cell r="S352">
            <v>440000</v>
          </cell>
        </row>
        <row r="353">
          <cell r="B353" t="str">
            <v>2014441ZONA 12</v>
          </cell>
          <cell r="C353" t="str">
            <v>2014</v>
          </cell>
          <cell r="D353">
            <v>4</v>
          </cell>
          <cell r="E353" t="str">
            <v>41</v>
          </cell>
          <cell r="F353">
            <v>0</v>
          </cell>
          <cell r="G353">
            <v>0</v>
          </cell>
          <cell r="H353" t="str">
            <v>ZONA 1</v>
          </cell>
          <cell r="I353">
            <v>2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174000000</v>
          </cell>
          <cell r="Q353">
            <v>0</v>
          </cell>
          <cell r="R353">
            <v>440000</v>
          </cell>
          <cell r="S353">
            <v>0</v>
          </cell>
        </row>
        <row r="354">
          <cell r="B354" t="str">
            <v>2014442ZONA 12</v>
          </cell>
          <cell r="C354" t="str">
            <v>2014</v>
          </cell>
          <cell r="D354">
            <v>4</v>
          </cell>
          <cell r="E354" t="str">
            <v>42</v>
          </cell>
          <cell r="F354">
            <v>0</v>
          </cell>
          <cell r="G354">
            <v>0</v>
          </cell>
          <cell r="H354" t="str">
            <v>ZONA 1</v>
          </cell>
          <cell r="I354">
            <v>2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174000000</v>
          </cell>
          <cell r="Q354">
            <v>174000000</v>
          </cell>
          <cell r="R354">
            <v>440000</v>
          </cell>
          <cell r="S354">
            <v>440000</v>
          </cell>
        </row>
        <row r="355">
          <cell r="B355" t="str">
            <v>2014443ZONA 32</v>
          </cell>
          <cell r="C355" t="str">
            <v>2014</v>
          </cell>
          <cell r="D355">
            <v>4</v>
          </cell>
          <cell r="E355" t="str">
            <v>43</v>
          </cell>
          <cell r="F355">
            <v>0</v>
          </cell>
          <cell r="G355">
            <v>0</v>
          </cell>
          <cell r="H355" t="str">
            <v>ZONA 3</v>
          </cell>
          <cell r="I355">
            <v>2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</row>
        <row r="356">
          <cell r="B356" t="str">
            <v>2014444ZONA 32</v>
          </cell>
          <cell r="C356" t="str">
            <v>2014</v>
          </cell>
          <cell r="D356">
            <v>4</v>
          </cell>
          <cell r="E356" t="str">
            <v>44</v>
          </cell>
          <cell r="F356">
            <v>0</v>
          </cell>
          <cell r="G356">
            <v>0</v>
          </cell>
          <cell r="H356" t="str">
            <v>ZONA 3</v>
          </cell>
          <cell r="I356">
            <v>2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</row>
        <row r="357">
          <cell r="B357" t="str">
            <v>2014445ZONA 22</v>
          </cell>
          <cell r="C357" t="str">
            <v>2014</v>
          </cell>
          <cell r="D357">
            <v>4</v>
          </cell>
          <cell r="E357" t="str">
            <v>45</v>
          </cell>
          <cell r="F357">
            <v>0</v>
          </cell>
          <cell r="G357">
            <v>0</v>
          </cell>
          <cell r="H357" t="str">
            <v>ZONA 2</v>
          </cell>
          <cell r="I357">
            <v>2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B358" t="str">
            <v>2014446ZONA 11</v>
          </cell>
          <cell r="C358" t="str">
            <v>2014</v>
          </cell>
          <cell r="D358">
            <v>4</v>
          </cell>
          <cell r="E358" t="str">
            <v>46</v>
          </cell>
          <cell r="F358">
            <v>0</v>
          </cell>
          <cell r="G358">
            <v>0</v>
          </cell>
          <cell r="H358" t="str">
            <v>ZONA 1</v>
          </cell>
          <cell r="I358">
            <v>1</v>
          </cell>
          <cell r="J358">
            <v>0</v>
          </cell>
          <cell r="K358">
            <v>0</v>
          </cell>
          <cell r="L358">
            <v>146160000</v>
          </cell>
          <cell r="M358">
            <v>146160000</v>
          </cell>
          <cell r="N358">
            <v>400000</v>
          </cell>
          <cell r="O358">
            <v>400000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</row>
        <row r="359">
          <cell r="B359" t="str">
            <v>2014447ZONA 22</v>
          </cell>
          <cell r="C359" t="str">
            <v>2014</v>
          </cell>
          <cell r="D359">
            <v>4</v>
          </cell>
          <cell r="E359" t="str">
            <v>47</v>
          </cell>
          <cell r="F359">
            <v>0</v>
          </cell>
          <cell r="G359">
            <v>0</v>
          </cell>
          <cell r="H359" t="str">
            <v>ZONA 2</v>
          </cell>
          <cell r="I359">
            <v>2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B360" t="str">
            <v>2014448ZONA 12</v>
          </cell>
          <cell r="C360" t="str">
            <v>2014</v>
          </cell>
          <cell r="D360">
            <v>4</v>
          </cell>
          <cell r="E360" t="str">
            <v>48</v>
          </cell>
          <cell r="F360">
            <v>0</v>
          </cell>
          <cell r="G360">
            <v>0</v>
          </cell>
          <cell r="H360" t="str">
            <v>ZONA 1</v>
          </cell>
          <cell r="I360">
            <v>2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174000000</v>
          </cell>
          <cell r="Q360">
            <v>174000000</v>
          </cell>
          <cell r="R360">
            <v>440000</v>
          </cell>
          <cell r="S360">
            <v>440000</v>
          </cell>
        </row>
        <row r="361">
          <cell r="B361" t="str">
            <v>2014449ZONA 22</v>
          </cell>
          <cell r="C361" t="str">
            <v>2014</v>
          </cell>
          <cell r="D361">
            <v>4</v>
          </cell>
          <cell r="E361" t="str">
            <v>49</v>
          </cell>
          <cell r="F361">
            <v>0</v>
          </cell>
          <cell r="G361">
            <v>0</v>
          </cell>
          <cell r="H361" t="str">
            <v>ZONA 2</v>
          </cell>
          <cell r="I361">
            <v>2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B362" t="str">
            <v>2014450ZONA 12</v>
          </cell>
          <cell r="C362" t="str">
            <v>2014</v>
          </cell>
          <cell r="D362">
            <v>4</v>
          </cell>
          <cell r="E362" t="str">
            <v>50</v>
          </cell>
          <cell r="F362">
            <v>0</v>
          </cell>
          <cell r="G362">
            <v>0</v>
          </cell>
          <cell r="H362" t="str">
            <v>ZONA 1</v>
          </cell>
          <cell r="I362">
            <v>2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174000000</v>
          </cell>
          <cell r="Q362">
            <v>174000000</v>
          </cell>
          <cell r="R362">
            <v>440000</v>
          </cell>
          <cell r="S362">
            <v>440000</v>
          </cell>
        </row>
        <row r="363">
          <cell r="B363" t="str">
            <v>2014451ZONA 12</v>
          </cell>
          <cell r="C363" t="str">
            <v>2014</v>
          </cell>
          <cell r="D363">
            <v>4</v>
          </cell>
          <cell r="E363" t="str">
            <v>51</v>
          </cell>
          <cell r="F363">
            <v>0</v>
          </cell>
          <cell r="G363">
            <v>0</v>
          </cell>
          <cell r="H363" t="str">
            <v>ZONA 1</v>
          </cell>
          <cell r="I363">
            <v>2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174000000</v>
          </cell>
          <cell r="Q363">
            <v>174000000</v>
          </cell>
          <cell r="R363">
            <v>440000</v>
          </cell>
          <cell r="S363">
            <v>440000</v>
          </cell>
        </row>
        <row r="364">
          <cell r="B364" t="str">
            <v>2014452ZONA 12</v>
          </cell>
          <cell r="C364" t="str">
            <v>2014</v>
          </cell>
          <cell r="D364">
            <v>4</v>
          </cell>
          <cell r="E364" t="str">
            <v>52</v>
          </cell>
          <cell r="F364">
            <v>0</v>
          </cell>
          <cell r="G364">
            <v>0</v>
          </cell>
          <cell r="H364" t="str">
            <v>ZONA 1</v>
          </cell>
          <cell r="I364">
            <v>2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174000000</v>
          </cell>
          <cell r="Q364">
            <v>174000000</v>
          </cell>
          <cell r="R364">
            <v>440000</v>
          </cell>
          <cell r="S364">
            <v>440000</v>
          </cell>
        </row>
        <row r="365">
          <cell r="B365" t="str">
            <v>2014453ZONA 12</v>
          </cell>
          <cell r="C365" t="str">
            <v>2014</v>
          </cell>
          <cell r="D365">
            <v>4</v>
          </cell>
          <cell r="E365" t="str">
            <v>53</v>
          </cell>
          <cell r="F365">
            <v>0</v>
          </cell>
          <cell r="G365">
            <v>0</v>
          </cell>
          <cell r="H365" t="str">
            <v>ZONA 1</v>
          </cell>
          <cell r="I365">
            <v>2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174000000</v>
          </cell>
          <cell r="Q365">
            <v>0</v>
          </cell>
          <cell r="R365">
            <v>440000</v>
          </cell>
          <cell r="S365">
            <v>0</v>
          </cell>
        </row>
        <row r="366">
          <cell r="B366" t="str">
            <v>2014454ZONA 12</v>
          </cell>
          <cell r="C366" t="str">
            <v>2014</v>
          </cell>
          <cell r="D366">
            <v>4</v>
          </cell>
          <cell r="E366" t="str">
            <v>54</v>
          </cell>
          <cell r="F366">
            <v>0</v>
          </cell>
          <cell r="G366">
            <v>0</v>
          </cell>
          <cell r="H366" t="str">
            <v>ZONA 1</v>
          </cell>
          <cell r="I366">
            <v>2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174000000</v>
          </cell>
          <cell r="Q366">
            <v>174000000</v>
          </cell>
          <cell r="R366">
            <v>440000</v>
          </cell>
          <cell r="S366">
            <v>440000</v>
          </cell>
        </row>
        <row r="367">
          <cell r="B367" t="str">
            <v>2014455ZONA 12</v>
          </cell>
          <cell r="C367" t="str">
            <v>2014</v>
          </cell>
          <cell r="D367">
            <v>4</v>
          </cell>
          <cell r="E367" t="str">
            <v>55</v>
          </cell>
          <cell r="F367">
            <v>0</v>
          </cell>
          <cell r="G367">
            <v>0</v>
          </cell>
          <cell r="H367" t="str">
            <v>ZONA 1</v>
          </cell>
          <cell r="I367">
            <v>2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174000000</v>
          </cell>
          <cell r="Q367">
            <v>174000000</v>
          </cell>
          <cell r="R367">
            <v>440000</v>
          </cell>
          <cell r="S367">
            <v>440000</v>
          </cell>
        </row>
        <row r="368">
          <cell r="B368" t="str">
            <v>2014456ZONA 12</v>
          </cell>
          <cell r="C368" t="str">
            <v>2014</v>
          </cell>
          <cell r="D368">
            <v>4</v>
          </cell>
          <cell r="E368" t="str">
            <v>56</v>
          </cell>
          <cell r="F368">
            <v>0</v>
          </cell>
          <cell r="G368">
            <v>0</v>
          </cell>
          <cell r="H368" t="str">
            <v>ZONA 1</v>
          </cell>
          <cell r="I368">
            <v>2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174000000</v>
          </cell>
          <cell r="Q368">
            <v>174000000</v>
          </cell>
          <cell r="R368">
            <v>440000</v>
          </cell>
          <cell r="S368">
            <v>440000</v>
          </cell>
        </row>
        <row r="369">
          <cell r="B369" t="str">
            <v>2014457ZONA 12</v>
          </cell>
          <cell r="C369" t="str">
            <v>2014</v>
          </cell>
          <cell r="D369">
            <v>4</v>
          </cell>
          <cell r="E369" t="str">
            <v>57</v>
          </cell>
          <cell r="F369">
            <v>0</v>
          </cell>
          <cell r="G369">
            <v>0</v>
          </cell>
          <cell r="H369" t="str">
            <v>ZONA 1</v>
          </cell>
          <cell r="I369">
            <v>2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174000000</v>
          </cell>
          <cell r="Q369">
            <v>174000000</v>
          </cell>
          <cell r="R369">
            <v>440000</v>
          </cell>
          <cell r="S369">
            <v>440000</v>
          </cell>
        </row>
        <row r="370">
          <cell r="B370" t="str">
            <v>2014458ZONA 32</v>
          </cell>
          <cell r="C370" t="str">
            <v>2014</v>
          </cell>
          <cell r="D370">
            <v>4</v>
          </cell>
          <cell r="E370" t="str">
            <v>58</v>
          </cell>
          <cell r="F370">
            <v>0</v>
          </cell>
          <cell r="G370">
            <v>0</v>
          </cell>
          <cell r="H370" t="str">
            <v>ZONA 3</v>
          </cell>
          <cell r="I370">
            <v>2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</row>
        <row r="371">
          <cell r="B371" t="str">
            <v>2014459ZONA 12</v>
          </cell>
          <cell r="C371" t="str">
            <v>2014</v>
          </cell>
          <cell r="D371">
            <v>4</v>
          </cell>
          <cell r="E371" t="str">
            <v>59</v>
          </cell>
          <cell r="F371">
            <v>0</v>
          </cell>
          <cell r="G371">
            <v>0</v>
          </cell>
          <cell r="H371" t="str">
            <v>ZONA 1</v>
          </cell>
          <cell r="I371">
            <v>2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174000000</v>
          </cell>
          <cell r="Q371">
            <v>174000000</v>
          </cell>
          <cell r="R371">
            <v>440000</v>
          </cell>
          <cell r="S371">
            <v>440000</v>
          </cell>
        </row>
        <row r="372">
          <cell r="B372" t="str">
            <v>2014460ZONA 32</v>
          </cell>
          <cell r="C372" t="str">
            <v>2014</v>
          </cell>
          <cell r="D372">
            <v>4</v>
          </cell>
          <cell r="E372" t="str">
            <v>60</v>
          </cell>
          <cell r="F372">
            <v>0</v>
          </cell>
          <cell r="G372">
            <v>0</v>
          </cell>
          <cell r="H372" t="str">
            <v>ZONA 3</v>
          </cell>
          <cell r="I372">
            <v>2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B373" t="str">
            <v>2014461ZONA 12</v>
          </cell>
          <cell r="C373" t="str">
            <v>2014</v>
          </cell>
          <cell r="D373">
            <v>4</v>
          </cell>
          <cell r="E373" t="str">
            <v>61</v>
          </cell>
          <cell r="F373">
            <v>0</v>
          </cell>
          <cell r="G373">
            <v>0</v>
          </cell>
          <cell r="H373" t="str">
            <v>ZONA 1</v>
          </cell>
          <cell r="I373">
            <v>2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174000000</v>
          </cell>
          <cell r="Q373">
            <v>174000000</v>
          </cell>
          <cell r="R373">
            <v>440000</v>
          </cell>
          <cell r="S373">
            <v>440000</v>
          </cell>
        </row>
        <row r="374">
          <cell r="B374" t="str">
            <v>2014462ZONA 11</v>
          </cell>
          <cell r="C374" t="str">
            <v>2014</v>
          </cell>
          <cell r="D374">
            <v>4</v>
          </cell>
          <cell r="E374" t="str">
            <v>62</v>
          </cell>
          <cell r="F374">
            <v>0</v>
          </cell>
          <cell r="G374">
            <v>0</v>
          </cell>
          <cell r="H374" t="str">
            <v>ZONA 1</v>
          </cell>
          <cell r="I374">
            <v>1</v>
          </cell>
          <cell r="J374">
            <v>0</v>
          </cell>
          <cell r="K374">
            <v>0</v>
          </cell>
          <cell r="L374">
            <v>146160000</v>
          </cell>
          <cell r="M374">
            <v>0</v>
          </cell>
          <cell r="N374">
            <v>400000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B375" t="str">
            <v>2014463ZONA 12</v>
          </cell>
          <cell r="C375" t="str">
            <v>2014</v>
          </cell>
          <cell r="D375">
            <v>4</v>
          </cell>
          <cell r="E375" t="str">
            <v>63</v>
          </cell>
          <cell r="F375">
            <v>0</v>
          </cell>
          <cell r="G375">
            <v>0</v>
          </cell>
          <cell r="H375" t="str">
            <v>ZONA 1</v>
          </cell>
          <cell r="I375">
            <v>2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174000000</v>
          </cell>
          <cell r="Q375">
            <v>174000000</v>
          </cell>
          <cell r="R375">
            <v>440000</v>
          </cell>
          <cell r="S375">
            <v>440000</v>
          </cell>
        </row>
        <row r="376">
          <cell r="B376" t="str">
            <v>2014464ZONA 12</v>
          </cell>
          <cell r="C376" t="str">
            <v>2014</v>
          </cell>
          <cell r="D376">
            <v>4</v>
          </cell>
          <cell r="E376" t="str">
            <v>64</v>
          </cell>
          <cell r="F376">
            <v>0</v>
          </cell>
          <cell r="G376">
            <v>0</v>
          </cell>
          <cell r="H376" t="str">
            <v>ZONA 1</v>
          </cell>
          <cell r="I376">
            <v>2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174000000</v>
          </cell>
          <cell r="Q376">
            <v>174000000</v>
          </cell>
          <cell r="R376">
            <v>440000</v>
          </cell>
          <cell r="S376">
            <v>440000</v>
          </cell>
        </row>
        <row r="377">
          <cell r="B377" t="str">
            <v>2014465ZONA 31</v>
          </cell>
          <cell r="C377" t="str">
            <v>2014</v>
          </cell>
          <cell r="D377">
            <v>4</v>
          </cell>
          <cell r="E377" t="str">
            <v>65</v>
          </cell>
          <cell r="F377">
            <v>0</v>
          </cell>
          <cell r="G377">
            <v>0</v>
          </cell>
          <cell r="H377" t="str">
            <v>ZONA 3</v>
          </cell>
          <cell r="I377">
            <v>1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B378" t="str">
            <v>2014466ZONA 12</v>
          </cell>
          <cell r="C378" t="str">
            <v>2014</v>
          </cell>
          <cell r="D378">
            <v>4</v>
          </cell>
          <cell r="E378" t="str">
            <v>66</v>
          </cell>
          <cell r="F378">
            <v>0</v>
          </cell>
          <cell r="G378">
            <v>0</v>
          </cell>
          <cell r="H378" t="str">
            <v>ZONA 1</v>
          </cell>
          <cell r="I378">
            <v>2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174000000</v>
          </cell>
          <cell r="Q378">
            <v>174000000</v>
          </cell>
          <cell r="R378">
            <v>440000</v>
          </cell>
          <cell r="S378">
            <v>440000</v>
          </cell>
        </row>
        <row r="379">
          <cell r="B379" t="str">
            <v>2014467ZONA 11</v>
          </cell>
          <cell r="C379" t="str">
            <v>2014</v>
          </cell>
          <cell r="D379">
            <v>4</v>
          </cell>
          <cell r="E379" t="str">
            <v>67</v>
          </cell>
          <cell r="F379">
            <v>0</v>
          </cell>
          <cell r="G379">
            <v>0</v>
          </cell>
          <cell r="H379" t="str">
            <v>ZONA 1</v>
          </cell>
          <cell r="I379">
            <v>1</v>
          </cell>
          <cell r="J379">
            <v>0</v>
          </cell>
          <cell r="K379">
            <v>0</v>
          </cell>
          <cell r="L379">
            <v>146160000</v>
          </cell>
          <cell r="M379">
            <v>146160000</v>
          </cell>
          <cell r="N379">
            <v>400000</v>
          </cell>
          <cell r="O379">
            <v>400000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B380" t="str">
            <v>2014468ZONA 12</v>
          </cell>
          <cell r="C380" t="str">
            <v>2014</v>
          </cell>
          <cell r="D380">
            <v>4</v>
          </cell>
          <cell r="E380" t="str">
            <v>68</v>
          </cell>
          <cell r="F380">
            <v>0</v>
          </cell>
          <cell r="G380">
            <v>0</v>
          </cell>
          <cell r="H380" t="str">
            <v>ZONA 1</v>
          </cell>
          <cell r="I380">
            <v>2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174000000</v>
          </cell>
          <cell r="Q380">
            <v>174000000</v>
          </cell>
          <cell r="R380">
            <v>440000</v>
          </cell>
          <cell r="S380">
            <v>440000</v>
          </cell>
        </row>
        <row r="381">
          <cell r="B381" t="str">
            <v>2014469ZONA 21</v>
          </cell>
          <cell r="C381" t="str">
            <v>2014</v>
          </cell>
          <cell r="D381">
            <v>4</v>
          </cell>
          <cell r="E381" t="str">
            <v>69</v>
          </cell>
          <cell r="F381">
            <v>0</v>
          </cell>
          <cell r="G381">
            <v>0</v>
          </cell>
          <cell r="H381" t="str">
            <v>ZONA 2</v>
          </cell>
          <cell r="I381">
            <v>1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B382" t="str">
            <v>2014470ZONA 12</v>
          </cell>
          <cell r="C382" t="str">
            <v>2014</v>
          </cell>
          <cell r="D382">
            <v>4</v>
          </cell>
          <cell r="E382" t="str">
            <v>70</v>
          </cell>
          <cell r="F382">
            <v>0</v>
          </cell>
          <cell r="G382">
            <v>0</v>
          </cell>
          <cell r="H382" t="str">
            <v>ZONA 1</v>
          </cell>
          <cell r="I382">
            <v>2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174000000</v>
          </cell>
          <cell r="Q382">
            <v>174000000</v>
          </cell>
          <cell r="R382">
            <v>440000</v>
          </cell>
          <cell r="S382">
            <v>440000</v>
          </cell>
        </row>
        <row r="383">
          <cell r="B383" t="str">
            <v>2014471ZONA 22</v>
          </cell>
          <cell r="C383" t="str">
            <v>2014</v>
          </cell>
          <cell r="D383">
            <v>4</v>
          </cell>
          <cell r="E383" t="str">
            <v>71</v>
          </cell>
          <cell r="F383">
            <v>0</v>
          </cell>
          <cell r="G383">
            <v>0</v>
          </cell>
          <cell r="H383" t="str">
            <v>ZONA 2</v>
          </cell>
          <cell r="I383">
            <v>2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B384" t="str">
            <v>2014472ZONA 22</v>
          </cell>
          <cell r="C384" t="str">
            <v>2014</v>
          </cell>
          <cell r="D384">
            <v>4</v>
          </cell>
          <cell r="E384" t="str">
            <v>72</v>
          </cell>
          <cell r="F384">
            <v>0</v>
          </cell>
          <cell r="G384">
            <v>0</v>
          </cell>
          <cell r="H384" t="str">
            <v>ZONA 2</v>
          </cell>
          <cell r="I384">
            <v>2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B385" t="str">
            <v>2014473ZONA 12</v>
          </cell>
          <cell r="C385" t="str">
            <v>2014</v>
          </cell>
          <cell r="D385">
            <v>4</v>
          </cell>
          <cell r="E385" t="str">
            <v>73</v>
          </cell>
          <cell r="F385">
            <v>0</v>
          </cell>
          <cell r="G385">
            <v>0</v>
          </cell>
          <cell r="H385" t="str">
            <v>ZONA 1</v>
          </cell>
          <cell r="I385">
            <v>2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174000000</v>
          </cell>
          <cell r="Q385">
            <v>174000000</v>
          </cell>
          <cell r="R385">
            <v>440000</v>
          </cell>
          <cell r="S385">
            <v>440000</v>
          </cell>
        </row>
        <row r="386">
          <cell r="B386" t="str">
            <v>2014474ZONA 32</v>
          </cell>
          <cell r="C386" t="str">
            <v>2014</v>
          </cell>
          <cell r="D386">
            <v>4</v>
          </cell>
          <cell r="E386" t="str">
            <v>74</v>
          </cell>
          <cell r="F386">
            <v>0</v>
          </cell>
          <cell r="G386">
            <v>0</v>
          </cell>
          <cell r="H386" t="str">
            <v>ZONA 3</v>
          </cell>
          <cell r="I386">
            <v>2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B387" t="str">
            <v>2014475ZONA 31</v>
          </cell>
          <cell r="C387" t="str">
            <v>2014</v>
          </cell>
          <cell r="D387">
            <v>4</v>
          </cell>
          <cell r="E387" t="str">
            <v>75</v>
          </cell>
          <cell r="F387">
            <v>0</v>
          </cell>
          <cell r="G387">
            <v>0</v>
          </cell>
          <cell r="H387" t="str">
            <v>ZONA 3</v>
          </cell>
          <cell r="I387">
            <v>1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B388" t="str">
            <v>2014476ZONA 11</v>
          </cell>
          <cell r="C388" t="str">
            <v>2014</v>
          </cell>
          <cell r="D388">
            <v>4</v>
          </cell>
          <cell r="E388" t="str">
            <v>76</v>
          </cell>
          <cell r="F388">
            <v>0</v>
          </cell>
          <cell r="G388">
            <v>0</v>
          </cell>
          <cell r="H388" t="str">
            <v>ZONA 1</v>
          </cell>
          <cell r="I388">
            <v>1</v>
          </cell>
          <cell r="J388">
            <v>0</v>
          </cell>
          <cell r="K388">
            <v>0</v>
          </cell>
          <cell r="L388">
            <v>146160000</v>
          </cell>
          <cell r="M388">
            <v>146160000</v>
          </cell>
          <cell r="N388">
            <v>400000</v>
          </cell>
          <cell r="O388">
            <v>400000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B389" t="str">
            <v>2014477ZONA 11</v>
          </cell>
          <cell r="C389" t="str">
            <v>2014</v>
          </cell>
          <cell r="D389">
            <v>4</v>
          </cell>
          <cell r="E389" t="str">
            <v>77</v>
          </cell>
          <cell r="F389">
            <v>0</v>
          </cell>
          <cell r="G389">
            <v>0</v>
          </cell>
          <cell r="H389" t="str">
            <v>ZONA 1</v>
          </cell>
          <cell r="I389">
            <v>1</v>
          </cell>
          <cell r="J389">
            <v>0</v>
          </cell>
          <cell r="K389">
            <v>0</v>
          </cell>
          <cell r="L389">
            <v>146160000</v>
          </cell>
          <cell r="M389">
            <v>73080000</v>
          </cell>
          <cell r="N389">
            <v>400000</v>
          </cell>
          <cell r="O389">
            <v>200000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B390" t="str">
            <v>2014478ZONA 21</v>
          </cell>
          <cell r="C390" t="str">
            <v>2014</v>
          </cell>
          <cell r="D390">
            <v>4</v>
          </cell>
          <cell r="E390" t="str">
            <v>78</v>
          </cell>
          <cell r="F390">
            <v>0</v>
          </cell>
          <cell r="G390">
            <v>0</v>
          </cell>
          <cell r="H390" t="str">
            <v>ZONA 2</v>
          </cell>
          <cell r="I390">
            <v>1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B391" t="str">
            <v>2014479ZONA 21</v>
          </cell>
          <cell r="C391" t="str">
            <v>2014</v>
          </cell>
          <cell r="D391">
            <v>4</v>
          </cell>
          <cell r="E391" t="str">
            <v>79</v>
          </cell>
          <cell r="F391">
            <v>0</v>
          </cell>
          <cell r="G391">
            <v>0</v>
          </cell>
          <cell r="H391" t="str">
            <v>ZONA 2</v>
          </cell>
          <cell r="I391">
            <v>1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B392" t="str">
            <v>2014480ZONA 21</v>
          </cell>
          <cell r="C392" t="str">
            <v>2014</v>
          </cell>
          <cell r="D392">
            <v>4</v>
          </cell>
          <cell r="E392" t="str">
            <v>80</v>
          </cell>
          <cell r="F392">
            <v>0</v>
          </cell>
          <cell r="G392">
            <v>0</v>
          </cell>
          <cell r="H392" t="str">
            <v>ZONA 2</v>
          </cell>
          <cell r="I392">
            <v>1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</row>
        <row r="393">
          <cell r="B393" t="str">
            <v>2014481ZONA 10</v>
          </cell>
          <cell r="C393" t="str">
            <v>2014</v>
          </cell>
          <cell r="D393">
            <v>4</v>
          </cell>
          <cell r="E393" t="str">
            <v>81</v>
          </cell>
          <cell r="F393">
            <v>116000000</v>
          </cell>
          <cell r="G393">
            <v>116000000</v>
          </cell>
          <cell r="H393" t="str">
            <v>ZONA 1</v>
          </cell>
          <cell r="I393">
            <v>0</v>
          </cell>
          <cell r="J393">
            <v>400000</v>
          </cell>
          <cell r="K393">
            <v>400000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B394" t="str">
            <v>2014482ZONA 10</v>
          </cell>
          <cell r="C394" t="str">
            <v>2014</v>
          </cell>
          <cell r="D394">
            <v>4</v>
          </cell>
          <cell r="E394" t="str">
            <v>82</v>
          </cell>
          <cell r="F394">
            <v>116000000</v>
          </cell>
          <cell r="G394">
            <v>0</v>
          </cell>
          <cell r="H394" t="str">
            <v>ZONA 1</v>
          </cell>
          <cell r="I394">
            <v>0</v>
          </cell>
          <cell r="J394">
            <v>400000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B395" t="str">
            <v>2014483ZONA 10</v>
          </cell>
          <cell r="C395" t="str">
            <v>2014</v>
          </cell>
          <cell r="D395">
            <v>4</v>
          </cell>
          <cell r="E395" t="str">
            <v>83</v>
          </cell>
          <cell r="F395">
            <v>116000000</v>
          </cell>
          <cell r="G395">
            <v>116000000</v>
          </cell>
          <cell r="H395" t="str">
            <v>ZONA 1</v>
          </cell>
          <cell r="I395">
            <v>0</v>
          </cell>
          <cell r="J395">
            <v>400000</v>
          </cell>
          <cell r="K395">
            <v>400000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B396" t="str">
            <v>2014484ZONA 10</v>
          </cell>
          <cell r="C396" t="str">
            <v>2014</v>
          </cell>
          <cell r="D396">
            <v>4</v>
          </cell>
          <cell r="E396" t="str">
            <v>84</v>
          </cell>
          <cell r="F396">
            <v>116000000</v>
          </cell>
          <cell r="G396">
            <v>104400000</v>
          </cell>
          <cell r="H396" t="str">
            <v>ZONA 1</v>
          </cell>
          <cell r="I396">
            <v>0</v>
          </cell>
          <cell r="J396">
            <v>400000</v>
          </cell>
          <cell r="K396">
            <v>360000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</row>
        <row r="397">
          <cell r="B397" t="str">
            <v>2014485ZONA 10</v>
          </cell>
          <cell r="C397" t="str">
            <v>2014</v>
          </cell>
          <cell r="D397">
            <v>4</v>
          </cell>
          <cell r="E397" t="str">
            <v>85</v>
          </cell>
          <cell r="F397">
            <v>116000000</v>
          </cell>
          <cell r="G397">
            <v>116000000</v>
          </cell>
          <cell r="H397" t="str">
            <v>ZONA 1</v>
          </cell>
          <cell r="I397">
            <v>0</v>
          </cell>
          <cell r="J397">
            <v>400000</v>
          </cell>
          <cell r="K397">
            <v>400000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B398" t="str">
            <v>2014486ZONA 10</v>
          </cell>
          <cell r="C398" t="str">
            <v>2014</v>
          </cell>
          <cell r="D398">
            <v>4</v>
          </cell>
          <cell r="E398" t="str">
            <v>86</v>
          </cell>
          <cell r="F398">
            <v>116000000</v>
          </cell>
          <cell r="G398">
            <v>116000000</v>
          </cell>
          <cell r="H398" t="str">
            <v>ZONA 1</v>
          </cell>
          <cell r="I398">
            <v>0</v>
          </cell>
          <cell r="J398">
            <v>400000</v>
          </cell>
          <cell r="K398">
            <v>400000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B399" t="str">
            <v>2014487ZONA 10</v>
          </cell>
          <cell r="C399" t="str">
            <v>2014</v>
          </cell>
          <cell r="D399">
            <v>4</v>
          </cell>
          <cell r="E399" t="str">
            <v>87</v>
          </cell>
          <cell r="F399">
            <v>116000000</v>
          </cell>
          <cell r="G399">
            <v>116000000</v>
          </cell>
          <cell r="H399" t="str">
            <v>ZONA 1</v>
          </cell>
          <cell r="I399">
            <v>0</v>
          </cell>
          <cell r="J399">
            <v>400000</v>
          </cell>
          <cell r="K399">
            <v>400000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B400" t="str">
            <v>2014488ZONA 10</v>
          </cell>
          <cell r="C400" t="str">
            <v>2014</v>
          </cell>
          <cell r="D400">
            <v>4</v>
          </cell>
          <cell r="E400" t="str">
            <v>88</v>
          </cell>
          <cell r="F400">
            <v>116000000</v>
          </cell>
          <cell r="G400">
            <v>116000000</v>
          </cell>
          <cell r="H400" t="str">
            <v>ZONA 1</v>
          </cell>
          <cell r="I400">
            <v>0</v>
          </cell>
          <cell r="J400">
            <v>400000</v>
          </cell>
          <cell r="K400">
            <v>400000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</row>
        <row r="401">
          <cell r="B401" t="str">
            <v>2014489ZONA 10</v>
          </cell>
          <cell r="C401" t="str">
            <v>2014</v>
          </cell>
          <cell r="D401">
            <v>4</v>
          </cell>
          <cell r="E401" t="str">
            <v>89</v>
          </cell>
          <cell r="F401">
            <v>116000000</v>
          </cell>
          <cell r="G401">
            <v>0</v>
          </cell>
          <cell r="H401" t="str">
            <v>ZONA 1</v>
          </cell>
          <cell r="I401">
            <v>0</v>
          </cell>
          <cell r="J401">
            <v>400000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B402" t="str">
            <v>2014490ZONA 20</v>
          </cell>
          <cell r="C402" t="str">
            <v>2014</v>
          </cell>
          <cell r="D402">
            <v>4</v>
          </cell>
          <cell r="E402" t="str">
            <v>90</v>
          </cell>
          <cell r="F402">
            <v>0</v>
          </cell>
          <cell r="G402">
            <v>0</v>
          </cell>
          <cell r="H402" t="str">
            <v>ZONA 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B403" t="str">
            <v>2014491ZONA 20</v>
          </cell>
          <cell r="C403" t="str">
            <v>2014</v>
          </cell>
          <cell r="D403">
            <v>4</v>
          </cell>
          <cell r="E403" t="str">
            <v>91</v>
          </cell>
          <cell r="F403">
            <v>0</v>
          </cell>
          <cell r="G403">
            <v>0</v>
          </cell>
          <cell r="H403" t="str">
            <v>ZONA 2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B404" t="str">
            <v>2014492ZONA 20</v>
          </cell>
          <cell r="C404" t="str">
            <v>2014</v>
          </cell>
          <cell r="D404">
            <v>4</v>
          </cell>
          <cell r="E404" t="str">
            <v>92</v>
          </cell>
          <cell r="F404">
            <v>0</v>
          </cell>
          <cell r="G404">
            <v>0</v>
          </cell>
          <cell r="H404" t="str">
            <v>ZONA 2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</row>
        <row r="405">
          <cell r="B405" t="str">
            <v>2014493ZONA 20</v>
          </cell>
          <cell r="C405" t="str">
            <v>2014</v>
          </cell>
          <cell r="D405">
            <v>4</v>
          </cell>
          <cell r="E405" t="str">
            <v>93</v>
          </cell>
          <cell r="F405">
            <v>0</v>
          </cell>
          <cell r="G405">
            <v>0</v>
          </cell>
          <cell r="H405" t="str">
            <v>ZONA 2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B406" t="str">
            <v>2014494ZONA 20</v>
          </cell>
          <cell r="C406" t="str">
            <v>2014</v>
          </cell>
          <cell r="D406">
            <v>4</v>
          </cell>
          <cell r="E406" t="str">
            <v>94</v>
          </cell>
          <cell r="F406">
            <v>0</v>
          </cell>
          <cell r="G406">
            <v>0</v>
          </cell>
          <cell r="H406" t="str">
            <v>ZONA 2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B407" t="str">
            <v>2014495ZONA 10</v>
          </cell>
          <cell r="C407" t="str">
            <v>2014</v>
          </cell>
          <cell r="D407">
            <v>4</v>
          </cell>
          <cell r="E407" t="str">
            <v>95</v>
          </cell>
          <cell r="F407">
            <v>116000000</v>
          </cell>
          <cell r="G407">
            <v>116000000</v>
          </cell>
          <cell r="H407" t="str">
            <v>ZONA 1</v>
          </cell>
          <cell r="I407">
            <v>0</v>
          </cell>
          <cell r="J407">
            <v>400000</v>
          </cell>
          <cell r="K407">
            <v>400000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B408" t="str">
            <v>2014496ZONA 10</v>
          </cell>
          <cell r="C408" t="str">
            <v>2014</v>
          </cell>
          <cell r="D408">
            <v>4</v>
          </cell>
          <cell r="E408" t="str">
            <v>96</v>
          </cell>
          <cell r="F408">
            <v>116000000</v>
          </cell>
          <cell r="G408">
            <v>116000000</v>
          </cell>
          <cell r="H408" t="str">
            <v>ZONA 1</v>
          </cell>
          <cell r="I408">
            <v>0</v>
          </cell>
          <cell r="J408">
            <v>400000</v>
          </cell>
          <cell r="K408">
            <v>400000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B409" t="str">
            <v>2014497ZONA 10</v>
          </cell>
          <cell r="C409" t="str">
            <v>2014</v>
          </cell>
          <cell r="D409">
            <v>4</v>
          </cell>
          <cell r="E409" t="str">
            <v>97</v>
          </cell>
          <cell r="F409">
            <v>116000000</v>
          </cell>
          <cell r="G409">
            <v>116000000</v>
          </cell>
          <cell r="H409" t="str">
            <v>ZONA 1</v>
          </cell>
          <cell r="I409">
            <v>0</v>
          </cell>
          <cell r="J409">
            <v>400000</v>
          </cell>
          <cell r="K409">
            <v>400000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B410" t="str">
            <v>2014498ZONA 10</v>
          </cell>
          <cell r="C410" t="str">
            <v>2014</v>
          </cell>
          <cell r="D410">
            <v>4</v>
          </cell>
          <cell r="E410" t="str">
            <v>98</v>
          </cell>
          <cell r="F410">
            <v>116000000</v>
          </cell>
          <cell r="G410">
            <v>116000000</v>
          </cell>
          <cell r="H410" t="str">
            <v>ZONA 1</v>
          </cell>
          <cell r="I410">
            <v>0</v>
          </cell>
          <cell r="J410">
            <v>400000</v>
          </cell>
          <cell r="K410">
            <v>400000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B411" t="str">
            <v>2014499ZONA 20</v>
          </cell>
          <cell r="C411" t="str">
            <v>2014</v>
          </cell>
          <cell r="D411">
            <v>4</v>
          </cell>
          <cell r="E411" t="str">
            <v>99</v>
          </cell>
          <cell r="F411">
            <v>0</v>
          </cell>
          <cell r="G411">
            <v>0</v>
          </cell>
          <cell r="H411" t="str">
            <v>ZONA 2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B412" t="str">
            <v>20144100ZONA 20</v>
          </cell>
          <cell r="C412" t="str">
            <v>2014</v>
          </cell>
          <cell r="D412">
            <v>4</v>
          </cell>
          <cell r="E412" t="str">
            <v>100</v>
          </cell>
          <cell r="F412">
            <v>0</v>
          </cell>
          <cell r="G412">
            <v>0</v>
          </cell>
          <cell r="H412" t="str">
            <v>ZONA 2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B413" t="str">
            <v>20144101ZONA 10</v>
          </cell>
          <cell r="C413" t="str">
            <v>2014</v>
          </cell>
          <cell r="D413">
            <v>4</v>
          </cell>
          <cell r="E413" t="str">
            <v>101</v>
          </cell>
          <cell r="F413">
            <v>116000000</v>
          </cell>
          <cell r="G413">
            <v>116000000</v>
          </cell>
          <cell r="H413" t="str">
            <v>ZONA 1</v>
          </cell>
          <cell r="I413">
            <v>0</v>
          </cell>
          <cell r="J413">
            <v>400000</v>
          </cell>
          <cell r="K413">
            <v>400000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B414" t="str">
            <v>20144102ZONA 10</v>
          </cell>
          <cell r="C414" t="str">
            <v>2014</v>
          </cell>
          <cell r="D414">
            <v>4</v>
          </cell>
          <cell r="E414" t="str">
            <v>102</v>
          </cell>
          <cell r="F414">
            <v>116000000</v>
          </cell>
          <cell r="G414">
            <v>116000000</v>
          </cell>
          <cell r="H414" t="str">
            <v>ZONA 1</v>
          </cell>
          <cell r="I414">
            <v>0</v>
          </cell>
          <cell r="J414">
            <v>400000</v>
          </cell>
          <cell r="K414">
            <v>400000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</row>
        <row r="415">
          <cell r="B415" t="str">
            <v>20144103ZONA 10</v>
          </cell>
          <cell r="C415" t="str">
            <v>2014</v>
          </cell>
          <cell r="D415">
            <v>4</v>
          </cell>
          <cell r="E415" t="str">
            <v>103</v>
          </cell>
          <cell r="F415">
            <v>116000000</v>
          </cell>
          <cell r="G415">
            <v>116000000</v>
          </cell>
          <cell r="H415" t="str">
            <v>ZONA 1</v>
          </cell>
          <cell r="I415">
            <v>0</v>
          </cell>
          <cell r="J415">
            <v>400000</v>
          </cell>
          <cell r="K415">
            <v>400000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B416" t="str">
            <v>20144104ZONA 10</v>
          </cell>
          <cell r="C416" t="str">
            <v>2014</v>
          </cell>
          <cell r="D416">
            <v>4</v>
          </cell>
          <cell r="E416" t="str">
            <v>104</v>
          </cell>
          <cell r="F416">
            <v>116000000</v>
          </cell>
          <cell r="G416">
            <v>116000000</v>
          </cell>
          <cell r="H416" t="str">
            <v>ZONA 1</v>
          </cell>
          <cell r="I416">
            <v>0</v>
          </cell>
          <cell r="J416">
            <v>400000</v>
          </cell>
          <cell r="K416">
            <v>400000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B417" t="str">
            <v>20144105ZONA 10</v>
          </cell>
          <cell r="C417" t="str">
            <v>2014</v>
          </cell>
          <cell r="D417">
            <v>4</v>
          </cell>
          <cell r="E417" t="str">
            <v>105</v>
          </cell>
          <cell r="F417">
            <v>116000000</v>
          </cell>
          <cell r="G417">
            <v>116000000</v>
          </cell>
          <cell r="H417" t="str">
            <v>ZONA 1</v>
          </cell>
          <cell r="I417">
            <v>0</v>
          </cell>
          <cell r="J417">
            <v>400000</v>
          </cell>
          <cell r="K417">
            <v>400000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B418" t="str">
            <v>20144106ZONA 10</v>
          </cell>
          <cell r="C418" t="str">
            <v>2014</v>
          </cell>
          <cell r="D418">
            <v>4</v>
          </cell>
          <cell r="E418" t="str">
            <v>106</v>
          </cell>
          <cell r="F418">
            <v>116000000</v>
          </cell>
          <cell r="G418">
            <v>116000000</v>
          </cell>
          <cell r="H418" t="str">
            <v>ZONA 1</v>
          </cell>
          <cell r="I418">
            <v>0</v>
          </cell>
          <cell r="J418">
            <v>400000</v>
          </cell>
          <cell r="K418">
            <v>400000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B419" t="str">
            <v>20144107ZONA 10</v>
          </cell>
          <cell r="C419" t="str">
            <v>2014</v>
          </cell>
          <cell r="D419">
            <v>4</v>
          </cell>
          <cell r="E419" t="str">
            <v>107</v>
          </cell>
          <cell r="F419">
            <v>116000000</v>
          </cell>
          <cell r="G419">
            <v>116000000</v>
          </cell>
          <cell r="H419" t="str">
            <v>ZONA 1</v>
          </cell>
          <cell r="I419">
            <v>0</v>
          </cell>
          <cell r="J419">
            <v>400000</v>
          </cell>
          <cell r="K419">
            <v>400000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B420" t="str">
            <v>20144108ZONA 10</v>
          </cell>
          <cell r="C420" t="str">
            <v>2014</v>
          </cell>
          <cell r="D420">
            <v>4</v>
          </cell>
          <cell r="E420" t="str">
            <v>108</v>
          </cell>
          <cell r="F420">
            <v>116000000</v>
          </cell>
          <cell r="G420">
            <v>116000000</v>
          </cell>
          <cell r="H420" t="str">
            <v>ZONA 1</v>
          </cell>
          <cell r="I420">
            <v>0</v>
          </cell>
          <cell r="J420">
            <v>400000</v>
          </cell>
          <cell r="K420">
            <v>400000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B421" t="str">
            <v>20144109ZONA 10</v>
          </cell>
          <cell r="C421" t="str">
            <v>2014</v>
          </cell>
          <cell r="D421">
            <v>4</v>
          </cell>
          <cell r="E421" t="str">
            <v>109</v>
          </cell>
          <cell r="F421">
            <v>116000000</v>
          </cell>
          <cell r="G421">
            <v>116000000</v>
          </cell>
          <cell r="H421" t="str">
            <v>ZONA 1</v>
          </cell>
          <cell r="I421">
            <v>0</v>
          </cell>
          <cell r="J421">
            <v>400000</v>
          </cell>
          <cell r="K421">
            <v>400000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B422" t="str">
            <v>20144110ZONA 20</v>
          </cell>
          <cell r="C422" t="str">
            <v>2014</v>
          </cell>
          <cell r="D422">
            <v>4</v>
          </cell>
          <cell r="E422" t="str">
            <v>110</v>
          </cell>
          <cell r="F422">
            <v>0</v>
          </cell>
          <cell r="G422">
            <v>0</v>
          </cell>
          <cell r="H422" t="str">
            <v>ZONA 2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B423" t="str">
            <v>20144111ZONA 20</v>
          </cell>
          <cell r="C423" t="str">
            <v>2014</v>
          </cell>
          <cell r="D423">
            <v>4</v>
          </cell>
          <cell r="E423" t="str">
            <v>111</v>
          </cell>
          <cell r="F423">
            <v>0</v>
          </cell>
          <cell r="G423">
            <v>0</v>
          </cell>
          <cell r="H423" t="str">
            <v>ZONA 2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B424" t="str">
            <v>20144112ZONA 10</v>
          </cell>
          <cell r="C424" t="str">
            <v>2014</v>
          </cell>
          <cell r="D424">
            <v>4</v>
          </cell>
          <cell r="E424" t="str">
            <v>112</v>
          </cell>
          <cell r="F424">
            <v>116000000</v>
          </cell>
          <cell r="G424">
            <v>116000000</v>
          </cell>
          <cell r="H424" t="str">
            <v>ZONA 1</v>
          </cell>
          <cell r="I424">
            <v>0</v>
          </cell>
          <cell r="J424">
            <v>400000</v>
          </cell>
          <cell r="K424">
            <v>400000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</row>
        <row r="425">
          <cell r="B425" t="str">
            <v>20144113ZONA 10</v>
          </cell>
          <cell r="C425" t="str">
            <v>2014</v>
          </cell>
          <cell r="D425">
            <v>4</v>
          </cell>
          <cell r="E425" t="str">
            <v>113</v>
          </cell>
          <cell r="F425">
            <v>116000000</v>
          </cell>
          <cell r="G425">
            <v>116000000</v>
          </cell>
          <cell r="H425" t="str">
            <v>ZONA 1</v>
          </cell>
          <cell r="I425">
            <v>0</v>
          </cell>
          <cell r="J425">
            <v>400000</v>
          </cell>
          <cell r="K425">
            <v>400000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</row>
        <row r="426">
          <cell r="B426" t="str">
            <v>20144114ZONA 10</v>
          </cell>
          <cell r="C426" t="str">
            <v>2014</v>
          </cell>
          <cell r="D426">
            <v>4</v>
          </cell>
          <cell r="E426" t="str">
            <v>114</v>
          </cell>
          <cell r="F426">
            <v>116000000</v>
          </cell>
          <cell r="G426">
            <v>0</v>
          </cell>
          <cell r="H426" t="str">
            <v>ZONA 1</v>
          </cell>
          <cell r="I426">
            <v>0</v>
          </cell>
          <cell r="J426">
            <v>400000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</row>
        <row r="427">
          <cell r="B427" t="str">
            <v>20144115ZONA 10</v>
          </cell>
          <cell r="C427" t="str">
            <v>2014</v>
          </cell>
          <cell r="D427">
            <v>4</v>
          </cell>
          <cell r="E427" t="str">
            <v>115</v>
          </cell>
          <cell r="F427">
            <v>116000000</v>
          </cell>
          <cell r="G427">
            <v>116000000</v>
          </cell>
          <cell r="H427" t="str">
            <v>ZONA 1</v>
          </cell>
          <cell r="I427">
            <v>0</v>
          </cell>
          <cell r="J427">
            <v>400000</v>
          </cell>
          <cell r="K427">
            <v>400000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B428" t="str">
            <v>20144116ZONA 10</v>
          </cell>
          <cell r="C428" t="str">
            <v>2014</v>
          </cell>
          <cell r="D428">
            <v>4</v>
          </cell>
          <cell r="E428" t="str">
            <v>116</v>
          </cell>
          <cell r="F428">
            <v>116000000</v>
          </cell>
          <cell r="G428">
            <v>116000000</v>
          </cell>
          <cell r="H428" t="str">
            <v>ZONA 1</v>
          </cell>
          <cell r="I428">
            <v>0</v>
          </cell>
          <cell r="J428">
            <v>400000</v>
          </cell>
          <cell r="K428">
            <v>400000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B429" t="str">
            <v>20144117ZONA 10</v>
          </cell>
          <cell r="C429" t="str">
            <v>2014</v>
          </cell>
          <cell r="D429">
            <v>4</v>
          </cell>
          <cell r="E429" t="str">
            <v>117</v>
          </cell>
          <cell r="F429">
            <v>116000000</v>
          </cell>
          <cell r="G429">
            <v>116000000</v>
          </cell>
          <cell r="H429" t="str">
            <v>ZONA 1</v>
          </cell>
          <cell r="I429">
            <v>0</v>
          </cell>
          <cell r="J429">
            <v>400000</v>
          </cell>
          <cell r="K429">
            <v>400000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B430" t="str">
            <v>20144118ZONA 10</v>
          </cell>
          <cell r="C430" t="str">
            <v>2014</v>
          </cell>
          <cell r="D430">
            <v>4</v>
          </cell>
          <cell r="E430" t="str">
            <v>118</v>
          </cell>
          <cell r="F430">
            <v>116000000</v>
          </cell>
          <cell r="G430">
            <v>116000000</v>
          </cell>
          <cell r="H430" t="str">
            <v>ZONA 1</v>
          </cell>
          <cell r="I430">
            <v>0</v>
          </cell>
          <cell r="J430">
            <v>400000</v>
          </cell>
          <cell r="K430">
            <v>400000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B431" t="str">
            <v>20144119ZONA 20</v>
          </cell>
          <cell r="C431" t="str">
            <v>2014</v>
          </cell>
          <cell r="D431">
            <v>4</v>
          </cell>
          <cell r="E431" t="str">
            <v>119</v>
          </cell>
          <cell r="F431">
            <v>0</v>
          </cell>
          <cell r="G431">
            <v>0</v>
          </cell>
          <cell r="H431" t="str">
            <v>ZONA 2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B432" t="str">
            <v>20144120ZONA 20</v>
          </cell>
          <cell r="C432" t="str">
            <v>2014</v>
          </cell>
          <cell r="D432">
            <v>4</v>
          </cell>
          <cell r="E432" t="str">
            <v>120</v>
          </cell>
          <cell r="F432">
            <v>0</v>
          </cell>
          <cell r="G432">
            <v>0</v>
          </cell>
          <cell r="H432" t="str">
            <v>ZONA 2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B433" t="str">
            <v>20144121ZONA 30</v>
          </cell>
          <cell r="C433" t="str">
            <v>2014</v>
          </cell>
          <cell r="D433">
            <v>4</v>
          </cell>
          <cell r="E433" t="str">
            <v>121</v>
          </cell>
          <cell r="F433">
            <v>0</v>
          </cell>
          <cell r="G433">
            <v>0</v>
          </cell>
          <cell r="H433" t="str">
            <v>ZONA 3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B434" t="str">
            <v>20144122ZONA 10</v>
          </cell>
          <cell r="C434" t="str">
            <v>2014</v>
          </cell>
          <cell r="D434">
            <v>4</v>
          </cell>
          <cell r="E434" t="str">
            <v>122</v>
          </cell>
          <cell r="F434">
            <v>116000000</v>
          </cell>
          <cell r="G434">
            <v>116000000</v>
          </cell>
          <cell r="H434" t="str">
            <v>ZONA 1</v>
          </cell>
          <cell r="I434">
            <v>0</v>
          </cell>
          <cell r="J434">
            <v>400000</v>
          </cell>
          <cell r="K434">
            <v>400000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B435" t="str">
            <v>20144123ZONA 30</v>
          </cell>
          <cell r="C435" t="str">
            <v>2014</v>
          </cell>
          <cell r="D435">
            <v>4</v>
          </cell>
          <cell r="E435" t="str">
            <v>123</v>
          </cell>
          <cell r="F435">
            <v>0</v>
          </cell>
          <cell r="G435">
            <v>0</v>
          </cell>
          <cell r="H435" t="str">
            <v>ZONA 3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B436" t="str">
            <v>20144124ZONA 30</v>
          </cell>
          <cell r="C436" t="str">
            <v>2014</v>
          </cell>
          <cell r="D436">
            <v>4</v>
          </cell>
          <cell r="E436" t="str">
            <v>124</v>
          </cell>
          <cell r="F436">
            <v>0</v>
          </cell>
          <cell r="G436">
            <v>0</v>
          </cell>
          <cell r="H436" t="str">
            <v>ZONA 3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</row>
        <row r="437">
          <cell r="B437" t="str">
            <v>20144125ZONA 30</v>
          </cell>
          <cell r="C437" t="str">
            <v>2014</v>
          </cell>
          <cell r="D437">
            <v>4</v>
          </cell>
          <cell r="E437" t="str">
            <v>125</v>
          </cell>
          <cell r="F437">
            <v>0</v>
          </cell>
          <cell r="G437">
            <v>0</v>
          </cell>
          <cell r="H437" t="str">
            <v>ZONA 3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B438" t="str">
            <v>20144126ZONA 10</v>
          </cell>
          <cell r="C438" t="str">
            <v>2014</v>
          </cell>
          <cell r="D438">
            <v>4</v>
          </cell>
          <cell r="E438" t="str">
            <v>126</v>
          </cell>
          <cell r="F438">
            <v>116000000</v>
          </cell>
          <cell r="G438">
            <v>61866666.666666664</v>
          </cell>
          <cell r="H438" t="str">
            <v>ZONA 1</v>
          </cell>
          <cell r="I438">
            <v>0</v>
          </cell>
          <cell r="J438">
            <v>400000</v>
          </cell>
          <cell r="K438">
            <v>213333.33333333334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B439" t="str">
            <v>20144127ZONA 20</v>
          </cell>
          <cell r="C439" t="str">
            <v>2014</v>
          </cell>
          <cell r="D439">
            <v>4</v>
          </cell>
          <cell r="E439" t="str">
            <v>127</v>
          </cell>
          <cell r="F439">
            <v>0</v>
          </cell>
          <cell r="G439">
            <v>0</v>
          </cell>
          <cell r="H439" t="str">
            <v>ZONA 2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B440" t="str">
            <v>20144128ZONA 10</v>
          </cell>
          <cell r="C440" t="str">
            <v>2014</v>
          </cell>
          <cell r="D440">
            <v>4</v>
          </cell>
          <cell r="E440" t="str">
            <v>128</v>
          </cell>
          <cell r="F440">
            <v>116000000</v>
          </cell>
          <cell r="G440">
            <v>54133333.333333328</v>
          </cell>
          <cell r="H440" t="str">
            <v>ZONA 1</v>
          </cell>
          <cell r="I440">
            <v>0</v>
          </cell>
          <cell r="J440">
            <v>400000</v>
          </cell>
          <cell r="K440">
            <v>186666.66666666666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B441" t="str">
            <v>20144129ZONA 20</v>
          </cell>
          <cell r="C441" t="str">
            <v>2014</v>
          </cell>
          <cell r="D441">
            <v>4</v>
          </cell>
          <cell r="E441" t="str">
            <v>129</v>
          </cell>
          <cell r="F441">
            <v>0</v>
          </cell>
          <cell r="G441">
            <v>0</v>
          </cell>
          <cell r="H441" t="str">
            <v>ZONA 2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B442" t="str">
            <v>20144130ZONA 10</v>
          </cell>
          <cell r="C442" t="str">
            <v>2014</v>
          </cell>
          <cell r="D442">
            <v>4</v>
          </cell>
          <cell r="E442" t="str">
            <v>130</v>
          </cell>
          <cell r="F442">
            <v>116000000</v>
          </cell>
          <cell r="G442">
            <v>58000000</v>
          </cell>
          <cell r="H442" t="str">
            <v>ZONA 1</v>
          </cell>
          <cell r="I442">
            <v>0</v>
          </cell>
          <cell r="J442">
            <v>400000</v>
          </cell>
          <cell r="K442">
            <v>200000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B443" t="str">
            <v>20144131ZONA 20</v>
          </cell>
          <cell r="C443" t="str">
            <v>2014</v>
          </cell>
          <cell r="D443">
            <v>4</v>
          </cell>
          <cell r="E443" t="str">
            <v>131</v>
          </cell>
          <cell r="F443">
            <v>0</v>
          </cell>
          <cell r="G443">
            <v>0</v>
          </cell>
          <cell r="H443" t="str">
            <v>ZONA 2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7">
          <cell r="B447" t="str">
            <v>2014501ZONA 22</v>
          </cell>
          <cell r="C447" t="str">
            <v>2014</v>
          </cell>
          <cell r="D447">
            <v>5</v>
          </cell>
          <cell r="E447" t="str">
            <v>01</v>
          </cell>
          <cell r="F447">
            <v>0</v>
          </cell>
          <cell r="G447">
            <v>0</v>
          </cell>
          <cell r="H447" t="str">
            <v>ZONA 2</v>
          </cell>
          <cell r="I447">
            <v>2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B448" t="str">
            <v>2014502ZONA 32</v>
          </cell>
          <cell r="C448" t="str">
            <v>2014</v>
          </cell>
          <cell r="D448">
            <v>5</v>
          </cell>
          <cell r="E448" t="str">
            <v>02</v>
          </cell>
          <cell r="F448">
            <v>0</v>
          </cell>
          <cell r="G448">
            <v>0</v>
          </cell>
          <cell r="H448" t="str">
            <v>ZONA 3</v>
          </cell>
          <cell r="I448">
            <v>2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B449" t="str">
            <v>2014503ZONA 12</v>
          </cell>
          <cell r="C449" t="str">
            <v>2014</v>
          </cell>
          <cell r="D449">
            <v>5</v>
          </cell>
          <cell r="E449" t="str">
            <v>03</v>
          </cell>
          <cell r="F449">
            <v>0</v>
          </cell>
          <cell r="G449">
            <v>0</v>
          </cell>
          <cell r="H449" t="str">
            <v>ZONA 1</v>
          </cell>
          <cell r="I449">
            <v>2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174000000</v>
          </cell>
          <cell r="Q449">
            <v>174000000</v>
          </cell>
          <cell r="R449">
            <v>440000</v>
          </cell>
          <cell r="S449">
            <v>440000</v>
          </cell>
        </row>
        <row r="450">
          <cell r="B450" t="str">
            <v>2014504ZONA 22</v>
          </cell>
          <cell r="C450" t="str">
            <v>2014</v>
          </cell>
          <cell r="D450">
            <v>5</v>
          </cell>
          <cell r="E450" t="str">
            <v>04</v>
          </cell>
          <cell r="F450">
            <v>0</v>
          </cell>
          <cell r="G450">
            <v>0</v>
          </cell>
          <cell r="H450" t="str">
            <v>ZONA 2</v>
          </cell>
          <cell r="I450">
            <v>2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B451" t="str">
            <v>2014505ZONA 12</v>
          </cell>
          <cell r="C451" t="str">
            <v>2014</v>
          </cell>
          <cell r="D451">
            <v>5</v>
          </cell>
          <cell r="E451" t="str">
            <v>05</v>
          </cell>
          <cell r="F451">
            <v>0</v>
          </cell>
          <cell r="G451">
            <v>0</v>
          </cell>
          <cell r="H451" t="str">
            <v>ZONA 1</v>
          </cell>
          <cell r="I451">
            <v>2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174000000</v>
          </cell>
          <cell r="Q451">
            <v>174000000</v>
          </cell>
          <cell r="R451">
            <v>440000</v>
          </cell>
          <cell r="S451">
            <v>440000</v>
          </cell>
        </row>
        <row r="452">
          <cell r="B452" t="str">
            <v>2014506ZONA 22</v>
          </cell>
          <cell r="C452" t="str">
            <v>2014</v>
          </cell>
          <cell r="D452">
            <v>5</v>
          </cell>
          <cell r="E452" t="str">
            <v>06</v>
          </cell>
          <cell r="F452">
            <v>0</v>
          </cell>
          <cell r="G452">
            <v>0</v>
          </cell>
          <cell r="H452" t="str">
            <v>ZONA 2</v>
          </cell>
          <cell r="I452">
            <v>2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B453" t="str">
            <v>2014507ZONA 32</v>
          </cell>
          <cell r="C453" t="str">
            <v>2014</v>
          </cell>
          <cell r="D453">
            <v>5</v>
          </cell>
          <cell r="E453" t="str">
            <v>07</v>
          </cell>
          <cell r="F453">
            <v>0</v>
          </cell>
          <cell r="G453">
            <v>0</v>
          </cell>
          <cell r="H453" t="str">
            <v>ZONA 3</v>
          </cell>
          <cell r="I453">
            <v>2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B454" t="str">
            <v>2014508ZONA 12</v>
          </cell>
          <cell r="C454" t="str">
            <v>2014</v>
          </cell>
          <cell r="D454">
            <v>5</v>
          </cell>
          <cell r="E454" t="str">
            <v>08</v>
          </cell>
          <cell r="F454">
            <v>0</v>
          </cell>
          <cell r="G454">
            <v>0</v>
          </cell>
          <cell r="H454" t="str">
            <v>ZONA 1</v>
          </cell>
          <cell r="I454">
            <v>2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174000000</v>
          </cell>
          <cell r="Q454">
            <v>174000000</v>
          </cell>
          <cell r="R454">
            <v>440000</v>
          </cell>
          <cell r="S454">
            <v>440000</v>
          </cell>
        </row>
        <row r="455">
          <cell r="B455" t="str">
            <v>2014509ZONA 12</v>
          </cell>
          <cell r="C455" t="str">
            <v>2014</v>
          </cell>
          <cell r="D455">
            <v>5</v>
          </cell>
          <cell r="E455" t="str">
            <v>09</v>
          </cell>
          <cell r="F455">
            <v>0</v>
          </cell>
          <cell r="G455">
            <v>0</v>
          </cell>
          <cell r="H455" t="str">
            <v>ZONA 1</v>
          </cell>
          <cell r="I455">
            <v>2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174000000</v>
          </cell>
          <cell r="Q455">
            <v>174000000</v>
          </cell>
          <cell r="R455">
            <v>440000</v>
          </cell>
          <cell r="S455">
            <v>440000</v>
          </cell>
        </row>
        <row r="456">
          <cell r="B456" t="str">
            <v>2014510ZONA 22</v>
          </cell>
          <cell r="C456" t="str">
            <v>2014</v>
          </cell>
          <cell r="D456">
            <v>5</v>
          </cell>
          <cell r="E456" t="str">
            <v>10</v>
          </cell>
          <cell r="F456">
            <v>0</v>
          </cell>
          <cell r="G456">
            <v>0</v>
          </cell>
          <cell r="H456" t="str">
            <v>ZONA 2</v>
          </cell>
          <cell r="I456">
            <v>2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B457" t="str">
            <v>2014511ZONA 32</v>
          </cell>
          <cell r="C457" t="str">
            <v>2014</v>
          </cell>
          <cell r="D457">
            <v>5</v>
          </cell>
          <cell r="E457" t="str">
            <v>11</v>
          </cell>
          <cell r="F457">
            <v>0</v>
          </cell>
          <cell r="G457">
            <v>0</v>
          </cell>
          <cell r="H457" t="str">
            <v>ZONA 3</v>
          </cell>
          <cell r="I457">
            <v>2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B458" t="str">
            <v>2014512ZONA 11</v>
          </cell>
          <cell r="C458" t="str">
            <v>2014</v>
          </cell>
          <cell r="D458">
            <v>5</v>
          </cell>
          <cell r="E458" t="str">
            <v>12</v>
          </cell>
          <cell r="F458">
            <v>0</v>
          </cell>
          <cell r="G458">
            <v>0</v>
          </cell>
          <cell r="H458" t="str">
            <v>ZONA 1</v>
          </cell>
          <cell r="I458">
            <v>1</v>
          </cell>
          <cell r="J458">
            <v>0</v>
          </cell>
          <cell r="K458">
            <v>0</v>
          </cell>
          <cell r="L458">
            <v>146160000</v>
          </cell>
          <cell r="M458">
            <v>0</v>
          </cell>
          <cell r="N458">
            <v>400000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B459" t="str">
            <v>2014513ZONA 12</v>
          </cell>
          <cell r="C459" t="str">
            <v>2014</v>
          </cell>
          <cell r="D459">
            <v>5</v>
          </cell>
          <cell r="E459" t="str">
            <v>13</v>
          </cell>
          <cell r="F459">
            <v>0</v>
          </cell>
          <cell r="G459">
            <v>0</v>
          </cell>
          <cell r="H459" t="str">
            <v>ZONA 1</v>
          </cell>
          <cell r="I459">
            <v>2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174000000</v>
          </cell>
          <cell r="Q459">
            <v>174000000</v>
          </cell>
          <cell r="R459">
            <v>440000</v>
          </cell>
          <cell r="S459">
            <v>440000</v>
          </cell>
        </row>
        <row r="460">
          <cell r="B460" t="str">
            <v>2014514ZONA 22</v>
          </cell>
          <cell r="C460" t="str">
            <v>2014</v>
          </cell>
          <cell r="D460">
            <v>5</v>
          </cell>
          <cell r="E460" t="str">
            <v>14</v>
          </cell>
          <cell r="F460">
            <v>0</v>
          </cell>
          <cell r="G460">
            <v>0</v>
          </cell>
          <cell r="H460" t="str">
            <v>ZONA 2</v>
          </cell>
          <cell r="I460">
            <v>2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B461" t="str">
            <v>2014515ZONA 12</v>
          </cell>
          <cell r="C461" t="str">
            <v>2014</v>
          </cell>
          <cell r="D461">
            <v>5</v>
          </cell>
          <cell r="E461" t="str">
            <v>15</v>
          </cell>
          <cell r="F461">
            <v>0</v>
          </cell>
          <cell r="G461">
            <v>0</v>
          </cell>
          <cell r="H461" t="str">
            <v>ZONA 1</v>
          </cell>
          <cell r="I461">
            <v>2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174000000</v>
          </cell>
          <cell r="Q461">
            <v>174000000</v>
          </cell>
          <cell r="R461">
            <v>440000</v>
          </cell>
          <cell r="S461">
            <v>440000</v>
          </cell>
        </row>
        <row r="462">
          <cell r="B462" t="str">
            <v>2014516ZONA 11</v>
          </cell>
          <cell r="C462" t="str">
            <v>2014</v>
          </cell>
          <cell r="D462">
            <v>5</v>
          </cell>
          <cell r="E462" t="str">
            <v>16</v>
          </cell>
          <cell r="F462">
            <v>0</v>
          </cell>
          <cell r="G462">
            <v>0</v>
          </cell>
          <cell r="H462" t="str">
            <v>ZONA 1</v>
          </cell>
          <cell r="I462">
            <v>1</v>
          </cell>
          <cell r="J462">
            <v>0</v>
          </cell>
          <cell r="K462">
            <v>0</v>
          </cell>
          <cell r="L462">
            <v>146160000</v>
          </cell>
          <cell r="M462">
            <v>146160000</v>
          </cell>
          <cell r="N462">
            <v>400000</v>
          </cell>
          <cell r="O462">
            <v>400000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B463" t="str">
            <v>2014517ZONA 12</v>
          </cell>
          <cell r="C463" t="str">
            <v>2014</v>
          </cell>
          <cell r="D463">
            <v>5</v>
          </cell>
          <cell r="E463" t="str">
            <v>17</v>
          </cell>
          <cell r="F463">
            <v>0</v>
          </cell>
          <cell r="G463">
            <v>0</v>
          </cell>
          <cell r="H463" t="str">
            <v>ZONA 1</v>
          </cell>
          <cell r="I463">
            <v>2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174000000</v>
          </cell>
          <cell r="Q463">
            <v>174000000</v>
          </cell>
          <cell r="R463">
            <v>440000</v>
          </cell>
          <cell r="S463">
            <v>440000</v>
          </cell>
        </row>
        <row r="464">
          <cell r="B464" t="str">
            <v>2014518ZONA 12</v>
          </cell>
          <cell r="C464" t="str">
            <v>2014</v>
          </cell>
          <cell r="D464">
            <v>5</v>
          </cell>
          <cell r="E464" t="str">
            <v>18</v>
          </cell>
          <cell r="F464">
            <v>0</v>
          </cell>
          <cell r="G464">
            <v>0</v>
          </cell>
          <cell r="H464" t="str">
            <v>ZONA 1</v>
          </cell>
          <cell r="I464">
            <v>2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174000000</v>
          </cell>
          <cell r="Q464">
            <v>174000000</v>
          </cell>
          <cell r="R464">
            <v>440000</v>
          </cell>
          <cell r="S464">
            <v>440000</v>
          </cell>
        </row>
        <row r="465">
          <cell r="B465" t="str">
            <v>2014519ZONA 12</v>
          </cell>
          <cell r="C465" t="str">
            <v>2014</v>
          </cell>
          <cell r="D465">
            <v>5</v>
          </cell>
          <cell r="E465" t="str">
            <v>19</v>
          </cell>
          <cell r="F465">
            <v>0</v>
          </cell>
          <cell r="G465">
            <v>0</v>
          </cell>
          <cell r="H465" t="str">
            <v>ZONA 1</v>
          </cell>
          <cell r="I465">
            <v>2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174000000</v>
          </cell>
          <cell r="Q465">
            <v>174000000</v>
          </cell>
          <cell r="R465">
            <v>440000</v>
          </cell>
          <cell r="S465">
            <v>440000</v>
          </cell>
        </row>
        <row r="466">
          <cell r="B466" t="str">
            <v>2014520ZONA 22</v>
          </cell>
          <cell r="C466" t="str">
            <v>2014</v>
          </cell>
          <cell r="D466">
            <v>5</v>
          </cell>
          <cell r="E466" t="str">
            <v>20</v>
          </cell>
          <cell r="F466">
            <v>0</v>
          </cell>
          <cell r="G466">
            <v>0</v>
          </cell>
          <cell r="H466" t="str">
            <v>ZONA 2</v>
          </cell>
          <cell r="I466">
            <v>2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B467" t="str">
            <v>2014521ZONA 12</v>
          </cell>
          <cell r="C467" t="str">
            <v>2014</v>
          </cell>
          <cell r="D467">
            <v>5</v>
          </cell>
          <cell r="E467" t="str">
            <v>21</v>
          </cell>
          <cell r="F467">
            <v>0</v>
          </cell>
          <cell r="G467">
            <v>0</v>
          </cell>
          <cell r="H467" t="str">
            <v>ZONA 1</v>
          </cell>
          <cell r="I467">
            <v>2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174000000</v>
          </cell>
          <cell r="Q467">
            <v>174000000</v>
          </cell>
          <cell r="R467">
            <v>440000</v>
          </cell>
          <cell r="S467">
            <v>440000</v>
          </cell>
        </row>
        <row r="468">
          <cell r="B468" t="str">
            <v>2014522ZONA 21</v>
          </cell>
          <cell r="C468" t="str">
            <v>2014</v>
          </cell>
          <cell r="D468">
            <v>5</v>
          </cell>
          <cell r="E468" t="str">
            <v>22</v>
          </cell>
          <cell r="F468">
            <v>0</v>
          </cell>
          <cell r="G468">
            <v>0</v>
          </cell>
          <cell r="H468" t="str">
            <v>ZONA 2</v>
          </cell>
          <cell r="I468">
            <v>1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B469" t="str">
            <v>2014523ZONA 32</v>
          </cell>
          <cell r="C469" t="str">
            <v>2014</v>
          </cell>
          <cell r="D469">
            <v>5</v>
          </cell>
          <cell r="E469" t="str">
            <v>23</v>
          </cell>
          <cell r="F469">
            <v>0</v>
          </cell>
          <cell r="G469">
            <v>0</v>
          </cell>
          <cell r="H469" t="str">
            <v>ZONA 3</v>
          </cell>
          <cell r="I469">
            <v>2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B470" t="str">
            <v>2014524ZONA 12</v>
          </cell>
          <cell r="C470" t="str">
            <v>2014</v>
          </cell>
          <cell r="D470">
            <v>5</v>
          </cell>
          <cell r="E470" t="str">
            <v>24</v>
          </cell>
          <cell r="F470">
            <v>0</v>
          </cell>
          <cell r="G470">
            <v>0</v>
          </cell>
          <cell r="H470" t="str">
            <v>ZONA 1</v>
          </cell>
          <cell r="I470">
            <v>2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174000000</v>
          </cell>
          <cell r="Q470">
            <v>116000000</v>
          </cell>
          <cell r="R470">
            <v>440000</v>
          </cell>
          <cell r="S470">
            <v>293333.33333333331</v>
          </cell>
        </row>
        <row r="471">
          <cell r="B471" t="str">
            <v>2014525ZONA 22</v>
          </cell>
          <cell r="C471" t="str">
            <v>2014</v>
          </cell>
          <cell r="D471">
            <v>5</v>
          </cell>
          <cell r="E471" t="str">
            <v>25</v>
          </cell>
          <cell r="F471">
            <v>0</v>
          </cell>
          <cell r="G471">
            <v>0</v>
          </cell>
          <cell r="H471" t="str">
            <v>ZONA 2</v>
          </cell>
          <cell r="I471">
            <v>2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B472" t="str">
            <v>2014526ZONA 12</v>
          </cell>
          <cell r="C472" t="str">
            <v>2014</v>
          </cell>
          <cell r="D472">
            <v>5</v>
          </cell>
          <cell r="E472" t="str">
            <v>26</v>
          </cell>
          <cell r="F472">
            <v>0</v>
          </cell>
          <cell r="G472">
            <v>0</v>
          </cell>
          <cell r="H472" t="str">
            <v>ZONA 1</v>
          </cell>
          <cell r="I472">
            <v>2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174000000</v>
          </cell>
          <cell r="Q472">
            <v>174000000</v>
          </cell>
          <cell r="R472">
            <v>440000</v>
          </cell>
          <cell r="S472">
            <v>440000</v>
          </cell>
        </row>
        <row r="473">
          <cell r="B473" t="str">
            <v>2014527ZONA 22</v>
          </cell>
          <cell r="C473" t="str">
            <v>2014</v>
          </cell>
          <cell r="D473">
            <v>5</v>
          </cell>
          <cell r="E473" t="str">
            <v>27</v>
          </cell>
          <cell r="F473">
            <v>0</v>
          </cell>
          <cell r="G473">
            <v>0</v>
          </cell>
          <cell r="H473" t="str">
            <v>ZONA 2</v>
          </cell>
          <cell r="I473">
            <v>2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B474" t="str">
            <v>2014528ZONA 12</v>
          </cell>
          <cell r="C474" t="str">
            <v>2014</v>
          </cell>
          <cell r="D474">
            <v>5</v>
          </cell>
          <cell r="E474" t="str">
            <v>28</v>
          </cell>
          <cell r="F474">
            <v>0</v>
          </cell>
          <cell r="G474">
            <v>0</v>
          </cell>
          <cell r="H474" t="str">
            <v>ZONA 1</v>
          </cell>
          <cell r="I474">
            <v>2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174000000</v>
          </cell>
          <cell r="Q474">
            <v>0</v>
          </cell>
          <cell r="R474">
            <v>440000</v>
          </cell>
          <cell r="S474">
            <v>0</v>
          </cell>
        </row>
        <row r="475">
          <cell r="B475" t="str">
            <v>2014529ZONA 12</v>
          </cell>
          <cell r="C475" t="str">
            <v>2014</v>
          </cell>
          <cell r="D475">
            <v>5</v>
          </cell>
          <cell r="E475" t="str">
            <v>29</v>
          </cell>
          <cell r="F475">
            <v>0</v>
          </cell>
          <cell r="G475">
            <v>0</v>
          </cell>
          <cell r="H475" t="str">
            <v>ZONA 1</v>
          </cell>
          <cell r="I475">
            <v>2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174000000</v>
          </cell>
          <cell r="Q475">
            <v>0</v>
          </cell>
          <cell r="R475">
            <v>440000</v>
          </cell>
          <cell r="S475">
            <v>0</v>
          </cell>
        </row>
        <row r="476">
          <cell r="B476" t="str">
            <v>2014530ZONA 12</v>
          </cell>
          <cell r="C476" t="str">
            <v>2014</v>
          </cell>
          <cell r="D476">
            <v>5</v>
          </cell>
          <cell r="E476" t="str">
            <v>30</v>
          </cell>
          <cell r="F476">
            <v>0</v>
          </cell>
          <cell r="G476">
            <v>0</v>
          </cell>
          <cell r="H476" t="str">
            <v>ZONA 1</v>
          </cell>
          <cell r="I476">
            <v>2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174000000</v>
          </cell>
          <cell r="Q476">
            <v>0</v>
          </cell>
          <cell r="R476">
            <v>440000</v>
          </cell>
          <cell r="S476">
            <v>0</v>
          </cell>
        </row>
        <row r="477">
          <cell r="B477" t="str">
            <v>2014531ZONA 12</v>
          </cell>
          <cell r="C477" t="str">
            <v>2014</v>
          </cell>
          <cell r="D477">
            <v>5</v>
          </cell>
          <cell r="E477" t="str">
            <v>31</v>
          </cell>
          <cell r="F477">
            <v>0</v>
          </cell>
          <cell r="G477">
            <v>0</v>
          </cell>
          <cell r="H477" t="str">
            <v>ZONA 1</v>
          </cell>
          <cell r="I477">
            <v>2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174000000</v>
          </cell>
          <cell r="Q477">
            <v>0</v>
          </cell>
          <cell r="R477">
            <v>440000</v>
          </cell>
          <cell r="S477">
            <v>0</v>
          </cell>
        </row>
        <row r="478">
          <cell r="B478" t="str">
            <v>2014532ZONA 21</v>
          </cell>
          <cell r="C478" t="str">
            <v>2014</v>
          </cell>
          <cell r="D478">
            <v>5</v>
          </cell>
          <cell r="E478" t="str">
            <v>32</v>
          </cell>
          <cell r="F478">
            <v>0</v>
          </cell>
          <cell r="G478">
            <v>0</v>
          </cell>
          <cell r="H478" t="str">
            <v>ZONA 2</v>
          </cell>
          <cell r="I478">
            <v>1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B479" t="str">
            <v>2014533ZONA 11</v>
          </cell>
          <cell r="C479" t="str">
            <v>2014</v>
          </cell>
          <cell r="D479">
            <v>5</v>
          </cell>
          <cell r="E479" t="str">
            <v>33</v>
          </cell>
          <cell r="F479">
            <v>0</v>
          </cell>
          <cell r="G479">
            <v>0</v>
          </cell>
          <cell r="H479" t="str">
            <v>ZONA 1</v>
          </cell>
          <cell r="I479">
            <v>1</v>
          </cell>
          <cell r="J479">
            <v>0</v>
          </cell>
          <cell r="K479">
            <v>0</v>
          </cell>
          <cell r="L479">
            <v>146160000</v>
          </cell>
          <cell r="M479">
            <v>146160000</v>
          </cell>
          <cell r="N479">
            <v>400000</v>
          </cell>
          <cell r="O479">
            <v>400000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B480" t="str">
            <v>2014534ZONA 12</v>
          </cell>
          <cell r="C480" t="str">
            <v>2014</v>
          </cell>
          <cell r="D480">
            <v>5</v>
          </cell>
          <cell r="E480" t="str">
            <v>34</v>
          </cell>
          <cell r="F480">
            <v>0</v>
          </cell>
          <cell r="G480">
            <v>0</v>
          </cell>
          <cell r="H480" t="str">
            <v>ZONA 1</v>
          </cell>
          <cell r="I480">
            <v>2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174000000</v>
          </cell>
          <cell r="Q480">
            <v>174000000</v>
          </cell>
          <cell r="R480">
            <v>440000</v>
          </cell>
          <cell r="S480">
            <v>440000</v>
          </cell>
        </row>
        <row r="481">
          <cell r="B481" t="str">
            <v>2014535ZONA 21</v>
          </cell>
          <cell r="C481" t="str">
            <v>2014</v>
          </cell>
          <cell r="D481">
            <v>5</v>
          </cell>
          <cell r="E481" t="str">
            <v>35</v>
          </cell>
          <cell r="F481">
            <v>0</v>
          </cell>
          <cell r="G481">
            <v>0</v>
          </cell>
          <cell r="H481" t="str">
            <v>ZONA 2</v>
          </cell>
          <cell r="I481">
            <v>1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B482" t="str">
            <v>2014536ZONA 12</v>
          </cell>
          <cell r="C482" t="str">
            <v>2014</v>
          </cell>
          <cell r="D482">
            <v>5</v>
          </cell>
          <cell r="E482" t="str">
            <v>36</v>
          </cell>
          <cell r="F482">
            <v>0</v>
          </cell>
          <cell r="G482">
            <v>0</v>
          </cell>
          <cell r="H482" t="str">
            <v>ZONA 1</v>
          </cell>
          <cell r="I482">
            <v>2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174000000</v>
          </cell>
          <cell r="Q482">
            <v>174000000</v>
          </cell>
          <cell r="R482">
            <v>440000</v>
          </cell>
          <cell r="S482">
            <v>440000</v>
          </cell>
        </row>
        <row r="483">
          <cell r="B483" t="str">
            <v>2014537ZONA 12</v>
          </cell>
          <cell r="C483" t="str">
            <v>2014</v>
          </cell>
          <cell r="D483">
            <v>5</v>
          </cell>
          <cell r="E483" t="str">
            <v>37</v>
          </cell>
          <cell r="F483">
            <v>0</v>
          </cell>
          <cell r="G483">
            <v>0</v>
          </cell>
          <cell r="H483" t="str">
            <v>ZONA 1</v>
          </cell>
          <cell r="I483">
            <v>2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174000000</v>
          </cell>
          <cell r="Q483">
            <v>174000000</v>
          </cell>
          <cell r="R483">
            <v>440000</v>
          </cell>
          <cell r="S483">
            <v>440000</v>
          </cell>
        </row>
        <row r="484">
          <cell r="B484" t="str">
            <v>2014538ZONA 12</v>
          </cell>
          <cell r="C484" t="str">
            <v>2014</v>
          </cell>
          <cell r="D484">
            <v>5</v>
          </cell>
          <cell r="E484" t="str">
            <v>38</v>
          </cell>
          <cell r="F484">
            <v>0</v>
          </cell>
          <cell r="G484">
            <v>0</v>
          </cell>
          <cell r="H484" t="str">
            <v>ZONA 1</v>
          </cell>
          <cell r="I484">
            <v>2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174000000</v>
          </cell>
          <cell r="Q484">
            <v>174000000</v>
          </cell>
          <cell r="R484">
            <v>440000</v>
          </cell>
          <cell r="S484">
            <v>440000</v>
          </cell>
        </row>
        <row r="485">
          <cell r="B485" t="str">
            <v>2014539ZONA 32</v>
          </cell>
          <cell r="C485" t="str">
            <v>2014</v>
          </cell>
          <cell r="D485">
            <v>5</v>
          </cell>
          <cell r="E485" t="str">
            <v>39</v>
          </cell>
          <cell r="F485">
            <v>0</v>
          </cell>
          <cell r="G485">
            <v>0</v>
          </cell>
          <cell r="H485" t="str">
            <v>ZONA 3</v>
          </cell>
          <cell r="I485">
            <v>2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B486" t="str">
            <v>2014540ZONA 12</v>
          </cell>
          <cell r="C486" t="str">
            <v>2014</v>
          </cell>
          <cell r="D486">
            <v>5</v>
          </cell>
          <cell r="E486" t="str">
            <v>40</v>
          </cell>
          <cell r="F486">
            <v>0</v>
          </cell>
          <cell r="G486">
            <v>0</v>
          </cell>
          <cell r="H486" t="str">
            <v>ZONA 1</v>
          </cell>
          <cell r="I486">
            <v>2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174000000</v>
          </cell>
          <cell r="Q486">
            <v>174000000</v>
          </cell>
          <cell r="R486">
            <v>440000</v>
          </cell>
          <cell r="S486">
            <v>440000</v>
          </cell>
        </row>
        <row r="487">
          <cell r="B487" t="str">
            <v>2014541ZONA 12</v>
          </cell>
          <cell r="C487" t="str">
            <v>2014</v>
          </cell>
          <cell r="D487">
            <v>5</v>
          </cell>
          <cell r="E487" t="str">
            <v>41</v>
          </cell>
          <cell r="F487">
            <v>0</v>
          </cell>
          <cell r="G487">
            <v>0</v>
          </cell>
          <cell r="H487" t="str">
            <v>ZONA 1</v>
          </cell>
          <cell r="I487">
            <v>2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174000000</v>
          </cell>
          <cell r="Q487">
            <v>0</v>
          </cell>
          <cell r="R487">
            <v>440000</v>
          </cell>
          <cell r="S487">
            <v>0</v>
          </cell>
        </row>
        <row r="488">
          <cell r="B488" t="str">
            <v>2014542ZONA 12</v>
          </cell>
          <cell r="C488" t="str">
            <v>2014</v>
          </cell>
          <cell r="D488">
            <v>5</v>
          </cell>
          <cell r="E488" t="str">
            <v>42</v>
          </cell>
          <cell r="F488">
            <v>0</v>
          </cell>
          <cell r="G488">
            <v>0</v>
          </cell>
          <cell r="H488" t="str">
            <v>ZONA 1</v>
          </cell>
          <cell r="I488">
            <v>2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174000000</v>
          </cell>
          <cell r="Q488">
            <v>174000000</v>
          </cell>
          <cell r="R488">
            <v>440000</v>
          </cell>
          <cell r="S488">
            <v>440000</v>
          </cell>
        </row>
        <row r="489">
          <cell r="B489" t="str">
            <v>2014543ZONA 32</v>
          </cell>
          <cell r="C489" t="str">
            <v>2014</v>
          </cell>
          <cell r="D489">
            <v>5</v>
          </cell>
          <cell r="E489" t="str">
            <v>43</v>
          </cell>
          <cell r="F489">
            <v>0</v>
          </cell>
          <cell r="G489">
            <v>0</v>
          </cell>
          <cell r="H489" t="str">
            <v>ZONA 3</v>
          </cell>
          <cell r="I489">
            <v>2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B490" t="str">
            <v>2014544ZONA 32</v>
          </cell>
          <cell r="C490" t="str">
            <v>2014</v>
          </cell>
          <cell r="D490">
            <v>5</v>
          </cell>
          <cell r="E490" t="str">
            <v>44</v>
          </cell>
          <cell r="F490">
            <v>0</v>
          </cell>
          <cell r="G490">
            <v>0</v>
          </cell>
          <cell r="H490" t="str">
            <v>ZONA 3</v>
          </cell>
          <cell r="I490">
            <v>2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B491" t="str">
            <v>2014545ZONA 22</v>
          </cell>
          <cell r="C491" t="str">
            <v>2014</v>
          </cell>
          <cell r="D491">
            <v>5</v>
          </cell>
          <cell r="E491" t="str">
            <v>45</v>
          </cell>
          <cell r="F491">
            <v>0</v>
          </cell>
          <cell r="G491">
            <v>0</v>
          </cell>
          <cell r="H491" t="str">
            <v>ZONA 2</v>
          </cell>
          <cell r="I491">
            <v>2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</row>
        <row r="492">
          <cell r="B492" t="str">
            <v>2014546ZONA 11</v>
          </cell>
          <cell r="C492" t="str">
            <v>2014</v>
          </cell>
          <cell r="D492">
            <v>5</v>
          </cell>
          <cell r="E492" t="str">
            <v>46</v>
          </cell>
          <cell r="F492">
            <v>0</v>
          </cell>
          <cell r="G492">
            <v>0</v>
          </cell>
          <cell r="H492" t="str">
            <v>ZONA 1</v>
          </cell>
          <cell r="I492">
            <v>1</v>
          </cell>
          <cell r="J492">
            <v>0</v>
          </cell>
          <cell r="K492">
            <v>0</v>
          </cell>
          <cell r="L492">
            <v>146160000</v>
          </cell>
          <cell r="M492">
            <v>146160000</v>
          </cell>
          <cell r="N492">
            <v>400000</v>
          </cell>
          <cell r="O492">
            <v>400000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B493" t="str">
            <v>2014547ZONA 22</v>
          </cell>
          <cell r="C493" t="str">
            <v>2014</v>
          </cell>
          <cell r="D493">
            <v>5</v>
          </cell>
          <cell r="E493" t="str">
            <v>47</v>
          </cell>
          <cell r="F493">
            <v>0</v>
          </cell>
          <cell r="G493">
            <v>0</v>
          </cell>
          <cell r="H493" t="str">
            <v>ZONA 2</v>
          </cell>
          <cell r="I493">
            <v>2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B494" t="str">
            <v>2014548ZONA 12</v>
          </cell>
          <cell r="C494" t="str">
            <v>2014</v>
          </cell>
          <cell r="D494">
            <v>5</v>
          </cell>
          <cell r="E494" t="str">
            <v>48</v>
          </cell>
          <cell r="F494">
            <v>0</v>
          </cell>
          <cell r="G494">
            <v>0</v>
          </cell>
          <cell r="H494" t="str">
            <v>ZONA 1</v>
          </cell>
          <cell r="I494">
            <v>2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174000000</v>
          </cell>
          <cell r="Q494">
            <v>174000000</v>
          </cell>
          <cell r="R494">
            <v>440000</v>
          </cell>
          <cell r="S494">
            <v>440000</v>
          </cell>
        </row>
        <row r="495">
          <cell r="B495" t="str">
            <v>2014549ZONA 22</v>
          </cell>
          <cell r="C495" t="str">
            <v>2014</v>
          </cell>
          <cell r="D495">
            <v>5</v>
          </cell>
          <cell r="E495" t="str">
            <v>49</v>
          </cell>
          <cell r="F495">
            <v>0</v>
          </cell>
          <cell r="G495">
            <v>0</v>
          </cell>
          <cell r="H495" t="str">
            <v>ZONA 2</v>
          </cell>
          <cell r="I495">
            <v>2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</row>
        <row r="496">
          <cell r="B496" t="str">
            <v>2014550ZONA 12</v>
          </cell>
          <cell r="C496" t="str">
            <v>2014</v>
          </cell>
          <cell r="D496">
            <v>5</v>
          </cell>
          <cell r="E496" t="str">
            <v>50</v>
          </cell>
          <cell r="F496">
            <v>0</v>
          </cell>
          <cell r="G496">
            <v>0</v>
          </cell>
          <cell r="H496" t="str">
            <v>ZONA 1</v>
          </cell>
          <cell r="I496">
            <v>2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174000000</v>
          </cell>
          <cell r="Q496">
            <v>174000000</v>
          </cell>
          <cell r="R496">
            <v>440000</v>
          </cell>
          <cell r="S496">
            <v>440000</v>
          </cell>
        </row>
        <row r="497">
          <cell r="B497" t="str">
            <v>2014551ZONA 12</v>
          </cell>
          <cell r="C497" t="str">
            <v>2014</v>
          </cell>
          <cell r="D497">
            <v>5</v>
          </cell>
          <cell r="E497" t="str">
            <v>51</v>
          </cell>
          <cell r="F497">
            <v>0</v>
          </cell>
          <cell r="G497">
            <v>0</v>
          </cell>
          <cell r="H497" t="str">
            <v>ZONA 1</v>
          </cell>
          <cell r="I497">
            <v>2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174000000</v>
          </cell>
          <cell r="Q497">
            <v>174000000</v>
          </cell>
          <cell r="R497">
            <v>440000</v>
          </cell>
          <cell r="S497">
            <v>440000</v>
          </cell>
        </row>
        <row r="498">
          <cell r="B498" t="str">
            <v>2014552ZONA 12</v>
          </cell>
          <cell r="C498" t="str">
            <v>2014</v>
          </cell>
          <cell r="D498">
            <v>5</v>
          </cell>
          <cell r="E498" t="str">
            <v>52</v>
          </cell>
          <cell r="F498">
            <v>0</v>
          </cell>
          <cell r="G498">
            <v>0</v>
          </cell>
          <cell r="H498" t="str">
            <v>ZONA 1</v>
          </cell>
          <cell r="I498">
            <v>2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174000000</v>
          </cell>
          <cell r="Q498">
            <v>174000000</v>
          </cell>
          <cell r="R498">
            <v>440000</v>
          </cell>
          <cell r="S498">
            <v>440000</v>
          </cell>
        </row>
        <row r="499">
          <cell r="B499" t="str">
            <v>2014553ZONA 12</v>
          </cell>
          <cell r="C499" t="str">
            <v>2014</v>
          </cell>
          <cell r="D499">
            <v>5</v>
          </cell>
          <cell r="E499" t="str">
            <v>53</v>
          </cell>
          <cell r="F499">
            <v>0</v>
          </cell>
          <cell r="G499">
            <v>0</v>
          </cell>
          <cell r="H499" t="str">
            <v>ZONA 1</v>
          </cell>
          <cell r="I499">
            <v>2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174000000</v>
          </cell>
          <cell r="Q499">
            <v>0</v>
          </cell>
          <cell r="R499">
            <v>440000</v>
          </cell>
          <cell r="S499">
            <v>0</v>
          </cell>
        </row>
        <row r="500">
          <cell r="B500" t="str">
            <v>2014554ZONA 12</v>
          </cell>
          <cell r="C500" t="str">
            <v>2014</v>
          </cell>
          <cell r="D500">
            <v>5</v>
          </cell>
          <cell r="E500" t="str">
            <v>54</v>
          </cell>
          <cell r="F500">
            <v>0</v>
          </cell>
          <cell r="G500">
            <v>0</v>
          </cell>
          <cell r="H500" t="str">
            <v>ZONA 1</v>
          </cell>
          <cell r="I500">
            <v>2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174000000</v>
          </cell>
          <cell r="Q500">
            <v>174000000</v>
          </cell>
          <cell r="R500">
            <v>440000</v>
          </cell>
          <cell r="S500">
            <v>440000</v>
          </cell>
        </row>
        <row r="501">
          <cell r="B501" t="str">
            <v>2014555ZONA 12</v>
          </cell>
          <cell r="C501" t="str">
            <v>2014</v>
          </cell>
          <cell r="D501">
            <v>5</v>
          </cell>
          <cell r="E501" t="str">
            <v>55</v>
          </cell>
          <cell r="F501">
            <v>0</v>
          </cell>
          <cell r="G501">
            <v>0</v>
          </cell>
          <cell r="H501" t="str">
            <v>ZONA 1</v>
          </cell>
          <cell r="I501">
            <v>2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174000000</v>
          </cell>
          <cell r="Q501">
            <v>174000000</v>
          </cell>
          <cell r="R501">
            <v>440000</v>
          </cell>
          <cell r="S501">
            <v>440000</v>
          </cell>
        </row>
        <row r="502">
          <cell r="B502" t="str">
            <v>2014556ZONA 12</v>
          </cell>
          <cell r="C502" t="str">
            <v>2014</v>
          </cell>
          <cell r="D502">
            <v>5</v>
          </cell>
          <cell r="E502" t="str">
            <v>56</v>
          </cell>
          <cell r="F502">
            <v>0</v>
          </cell>
          <cell r="G502">
            <v>0</v>
          </cell>
          <cell r="H502" t="str">
            <v>ZONA 1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174000000</v>
          </cell>
          <cell r="Q502">
            <v>174000000</v>
          </cell>
          <cell r="R502">
            <v>440000</v>
          </cell>
          <cell r="S502">
            <v>440000</v>
          </cell>
        </row>
        <row r="503">
          <cell r="B503" t="str">
            <v>2014557ZONA 12</v>
          </cell>
          <cell r="C503" t="str">
            <v>2014</v>
          </cell>
          <cell r="D503">
            <v>5</v>
          </cell>
          <cell r="E503" t="str">
            <v>57</v>
          </cell>
          <cell r="F503">
            <v>0</v>
          </cell>
          <cell r="G503">
            <v>0</v>
          </cell>
          <cell r="H503" t="str">
            <v>ZONA 1</v>
          </cell>
          <cell r="I503">
            <v>2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174000000</v>
          </cell>
          <cell r="Q503">
            <v>174000000</v>
          </cell>
          <cell r="R503">
            <v>440000</v>
          </cell>
          <cell r="S503">
            <v>440000</v>
          </cell>
        </row>
        <row r="504">
          <cell r="B504" t="str">
            <v>2014558ZONA 32</v>
          </cell>
          <cell r="C504" t="str">
            <v>2014</v>
          </cell>
          <cell r="D504">
            <v>5</v>
          </cell>
          <cell r="E504" t="str">
            <v>58</v>
          </cell>
          <cell r="F504">
            <v>0</v>
          </cell>
          <cell r="G504">
            <v>0</v>
          </cell>
          <cell r="H504" t="str">
            <v>ZONA 3</v>
          </cell>
          <cell r="I504">
            <v>2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B505" t="str">
            <v>2014559ZONA 12</v>
          </cell>
          <cell r="C505" t="str">
            <v>2014</v>
          </cell>
          <cell r="D505">
            <v>5</v>
          </cell>
          <cell r="E505" t="str">
            <v>59</v>
          </cell>
          <cell r="F505">
            <v>0</v>
          </cell>
          <cell r="G505">
            <v>0</v>
          </cell>
          <cell r="H505" t="str">
            <v>ZONA 1</v>
          </cell>
          <cell r="I505">
            <v>2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174000000</v>
          </cell>
          <cell r="Q505">
            <v>174000000</v>
          </cell>
          <cell r="R505">
            <v>440000</v>
          </cell>
          <cell r="S505">
            <v>440000</v>
          </cell>
        </row>
        <row r="506">
          <cell r="B506" t="str">
            <v>2014560ZONA 32</v>
          </cell>
          <cell r="C506" t="str">
            <v>2014</v>
          </cell>
          <cell r="D506">
            <v>5</v>
          </cell>
          <cell r="E506" t="str">
            <v>60</v>
          </cell>
          <cell r="F506">
            <v>0</v>
          </cell>
          <cell r="G506">
            <v>0</v>
          </cell>
          <cell r="H506" t="str">
            <v>ZONA 3</v>
          </cell>
          <cell r="I506">
            <v>2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B507" t="str">
            <v>2014561ZONA 12</v>
          </cell>
          <cell r="C507" t="str">
            <v>2014</v>
          </cell>
          <cell r="D507">
            <v>5</v>
          </cell>
          <cell r="E507" t="str">
            <v>61</v>
          </cell>
          <cell r="F507">
            <v>0</v>
          </cell>
          <cell r="G507">
            <v>0</v>
          </cell>
          <cell r="H507" t="str">
            <v>ZONA 1</v>
          </cell>
          <cell r="I507">
            <v>2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174000000</v>
          </cell>
          <cell r="Q507">
            <v>174000000</v>
          </cell>
          <cell r="R507">
            <v>440000</v>
          </cell>
          <cell r="S507">
            <v>440000</v>
          </cell>
        </row>
        <row r="508">
          <cell r="B508" t="str">
            <v>2014562ZONA 11</v>
          </cell>
          <cell r="C508" t="str">
            <v>2014</v>
          </cell>
          <cell r="D508">
            <v>5</v>
          </cell>
          <cell r="E508" t="str">
            <v>62</v>
          </cell>
          <cell r="F508">
            <v>0</v>
          </cell>
          <cell r="G508">
            <v>0</v>
          </cell>
          <cell r="H508" t="str">
            <v>ZONA 1</v>
          </cell>
          <cell r="I508">
            <v>1</v>
          </cell>
          <cell r="J508">
            <v>0</v>
          </cell>
          <cell r="K508">
            <v>0</v>
          </cell>
          <cell r="L508">
            <v>146160000</v>
          </cell>
          <cell r="M508">
            <v>0</v>
          </cell>
          <cell r="N508">
            <v>400000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B509" t="str">
            <v>2014563ZONA 12</v>
          </cell>
          <cell r="C509" t="str">
            <v>2014</v>
          </cell>
          <cell r="D509">
            <v>5</v>
          </cell>
          <cell r="E509" t="str">
            <v>63</v>
          </cell>
          <cell r="F509">
            <v>0</v>
          </cell>
          <cell r="G509">
            <v>0</v>
          </cell>
          <cell r="H509" t="str">
            <v>ZONA 1</v>
          </cell>
          <cell r="I509">
            <v>2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174000000</v>
          </cell>
          <cell r="Q509">
            <v>174000000</v>
          </cell>
          <cell r="R509">
            <v>440000</v>
          </cell>
          <cell r="S509">
            <v>440000</v>
          </cell>
        </row>
        <row r="510">
          <cell r="B510" t="str">
            <v>2014564ZONA 12</v>
          </cell>
          <cell r="C510" t="str">
            <v>2014</v>
          </cell>
          <cell r="D510">
            <v>5</v>
          </cell>
          <cell r="E510" t="str">
            <v>64</v>
          </cell>
          <cell r="F510">
            <v>0</v>
          </cell>
          <cell r="G510">
            <v>0</v>
          </cell>
          <cell r="H510" t="str">
            <v>ZONA 1</v>
          </cell>
          <cell r="I510">
            <v>2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174000000</v>
          </cell>
          <cell r="Q510">
            <v>156600000</v>
          </cell>
          <cell r="R510">
            <v>440000</v>
          </cell>
          <cell r="S510">
            <v>396000</v>
          </cell>
        </row>
        <row r="511">
          <cell r="B511" t="str">
            <v>2014565ZONA 32</v>
          </cell>
          <cell r="C511" t="str">
            <v>2014</v>
          </cell>
          <cell r="D511">
            <v>5</v>
          </cell>
          <cell r="E511" t="str">
            <v>65</v>
          </cell>
          <cell r="F511">
            <v>0</v>
          </cell>
          <cell r="G511">
            <v>0</v>
          </cell>
          <cell r="H511" t="str">
            <v>ZONA 3</v>
          </cell>
          <cell r="I511">
            <v>2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B512" t="str">
            <v>2014566ZONA 12</v>
          </cell>
          <cell r="C512" t="str">
            <v>2014</v>
          </cell>
          <cell r="D512">
            <v>5</v>
          </cell>
          <cell r="E512" t="str">
            <v>66</v>
          </cell>
          <cell r="F512">
            <v>0</v>
          </cell>
          <cell r="G512">
            <v>0</v>
          </cell>
          <cell r="H512" t="str">
            <v>ZONA 1</v>
          </cell>
          <cell r="I512">
            <v>2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174000000</v>
          </cell>
          <cell r="Q512">
            <v>174000000</v>
          </cell>
          <cell r="R512">
            <v>440000</v>
          </cell>
          <cell r="S512">
            <v>440000</v>
          </cell>
        </row>
        <row r="513">
          <cell r="B513" t="str">
            <v>2014567ZONA 11</v>
          </cell>
          <cell r="C513" t="str">
            <v>2014</v>
          </cell>
          <cell r="D513">
            <v>5</v>
          </cell>
          <cell r="E513" t="str">
            <v>67</v>
          </cell>
          <cell r="F513">
            <v>0</v>
          </cell>
          <cell r="G513">
            <v>0</v>
          </cell>
          <cell r="H513" t="str">
            <v>ZONA 1</v>
          </cell>
          <cell r="I513">
            <v>1</v>
          </cell>
          <cell r="J513">
            <v>0</v>
          </cell>
          <cell r="K513">
            <v>0</v>
          </cell>
          <cell r="L513">
            <v>146160000</v>
          </cell>
          <cell r="M513">
            <v>146160000</v>
          </cell>
          <cell r="N513">
            <v>400000</v>
          </cell>
          <cell r="O513">
            <v>400000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B514" t="str">
            <v>2014568ZONA 12</v>
          </cell>
          <cell r="C514" t="str">
            <v>2014</v>
          </cell>
          <cell r="D514">
            <v>5</v>
          </cell>
          <cell r="E514" t="str">
            <v>68</v>
          </cell>
          <cell r="F514">
            <v>0</v>
          </cell>
          <cell r="G514">
            <v>0</v>
          </cell>
          <cell r="H514" t="str">
            <v>ZONA 1</v>
          </cell>
          <cell r="I514">
            <v>2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174000000</v>
          </cell>
          <cell r="Q514">
            <v>150800000</v>
          </cell>
          <cell r="R514">
            <v>440000</v>
          </cell>
          <cell r="S514">
            <v>381333.33333333331</v>
          </cell>
        </row>
        <row r="515">
          <cell r="B515" t="str">
            <v>2014569ZONA 22</v>
          </cell>
          <cell r="C515" t="str">
            <v>2014</v>
          </cell>
          <cell r="D515">
            <v>5</v>
          </cell>
          <cell r="E515" t="str">
            <v>69</v>
          </cell>
          <cell r="F515">
            <v>0</v>
          </cell>
          <cell r="G515">
            <v>0</v>
          </cell>
          <cell r="H515" t="str">
            <v>ZONA 2</v>
          </cell>
          <cell r="I515">
            <v>2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B516" t="str">
            <v>2014570ZONA 12</v>
          </cell>
          <cell r="C516" t="str">
            <v>2014</v>
          </cell>
          <cell r="D516">
            <v>5</v>
          </cell>
          <cell r="E516" t="str">
            <v>70</v>
          </cell>
          <cell r="F516">
            <v>0</v>
          </cell>
          <cell r="G516">
            <v>0</v>
          </cell>
          <cell r="H516" t="str">
            <v>ZONA 1</v>
          </cell>
          <cell r="I516">
            <v>2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174000000</v>
          </cell>
          <cell r="Q516">
            <v>174000000</v>
          </cell>
          <cell r="R516">
            <v>440000</v>
          </cell>
          <cell r="S516">
            <v>440000</v>
          </cell>
        </row>
        <row r="517">
          <cell r="B517" t="str">
            <v>2014571ZONA 22</v>
          </cell>
          <cell r="C517" t="str">
            <v>2014</v>
          </cell>
          <cell r="D517">
            <v>5</v>
          </cell>
          <cell r="E517" t="str">
            <v>71</v>
          </cell>
          <cell r="F517">
            <v>0</v>
          </cell>
          <cell r="G517">
            <v>0</v>
          </cell>
          <cell r="H517" t="str">
            <v>ZONA 2</v>
          </cell>
          <cell r="I517">
            <v>2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B518" t="str">
            <v>2014572ZONA 22</v>
          </cell>
          <cell r="C518" t="str">
            <v>2014</v>
          </cell>
          <cell r="D518">
            <v>5</v>
          </cell>
          <cell r="E518" t="str">
            <v>72</v>
          </cell>
          <cell r="F518">
            <v>0</v>
          </cell>
          <cell r="G518">
            <v>0</v>
          </cell>
          <cell r="H518" t="str">
            <v>ZONA 2</v>
          </cell>
          <cell r="I518">
            <v>2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B519" t="str">
            <v>2014573ZONA 12</v>
          </cell>
          <cell r="C519" t="str">
            <v>2014</v>
          </cell>
          <cell r="D519">
            <v>5</v>
          </cell>
          <cell r="E519" t="str">
            <v>73</v>
          </cell>
          <cell r="F519">
            <v>0</v>
          </cell>
          <cell r="G519">
            <v>0</v>
          </cell>
          <cell r="H519" t="str">
            <v>ZONA 1</v>
          </cell>
          <cell r="I519">
            <v>2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174000000</v>
          </cell>
          <cell r="Q519">
            <v>174000000</v>
          </cell>
          <cell r="R519">
            <v>440000</v>
          </cell>
          <cell r="S519">
            <v>440000</v>
          </cell>
        </row>
        <row r="520">
          <cell r="B520" t="str">
            <v>2014574ZONA 32</v>
          </cell>
          <cell r="C520" t="str">
            <v>2014</v>
          </cell>
          <cell r="D520">
            <v>5</v>
          </cell>
          <cell r="E520" t="str">
            <v>74</v>
          </cell>
          <cell r="F520">
            <v>0</v>
          </cell>
          <cell r="G520">
            <v>0</v>
          </cell>
          <cell r="H520" t="str">
            <v>ZONA 3</v>
          </cell>
          <cell r="I520">
            <v>2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B521" t="str">
            <v>2014575ZONA 31</v>
          </cell>
          <cell r="C521" t="str">
            <v>2014</v>
          </cell>
          <cell r="D521">
            <v>5</v>
          </cell>
          <cell r="E521" t="str">
            <v>75</v>
          </cell>
          <cell r="F521">
            <v>0</v>
          </cell>
          <cell r="G521">
            <v>0</v>
          </cell>
          <cell r="H521" t="str">
            <v>ZONA 3</v>
          </cell>
          <cell r="I521">
            <v>1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B522" t="str">
            <v>2014576ZONA 11</v>
          </cell>
          <cell r="C522" t="str">
            <v>2014</v>
          </cell>
          <cell r="D522">
            <v>5</v>
          </cell>
          <cell r="E522" t="str">
            <v>76</v>
          </cell>
          <cell r="F522">
            <v>0</v>
          </cell>
          <cell r="G522">
            <v>0</v>
          </cell>
          <cell r="H522" t="str">
            <v>ZONA 1</v>
          </cell>
          <cell r="I522">
            <v>1</v>
          </cell>
          <cell r="J522">
            <v>0</v>
          </cell>
          <cell r="K522">
            <v>0</v>
          </cell>
          <cell r="L522">
            <v>146160000</v>
          </cell>
          <cell r="M522">
            <v>146160000</v>
          </cell>
          <cell r="N522">
            <v>400000</v>
          </cell>
          <cell r="O522">
            <v>400000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B523" t="str">
            <v>2014577ZONA 11</v>
          </cell>
          <cell r="C523" t="str">
            <v>2014</v>
          </cell>
          <cell r="D523">
            <v>5</v>
          </cell>
          <cell r="E523" t="str">
            <v>77</v>
          </cell>
          <cell r="F523">
            <v>0</v>
          </cell>
          <cell r="G523">
            <v>0</v>
          </cell>
          <cell r="H523" t="str">
            <v>ZONA 1</v>
          </cell>
          <cell r="I523">
            <v>1</v>
          </cell>
          <cell r="J523">
            <v>0</v>
          </cell>
          <cell r="K523">
            <v>0</v>
          </cell>
          <cell r="L523">
            <v>146160000</v>
          </cell>
          <cell r="M523">
            <v>0</v>
          </cell>
          <cell r="N523">
            <v>400000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B524" t="str">
            <v>2014578ZONA 22</v>
          </cell>
          <cell r="C524" t="str">
            <v>2014</v>
          </cell>
          <cell r="D524">
            <v>5</v>
          </cell>
          <cell r="E524" t="str">
            <v>78</v>
          </cell>
          <cell r="F524">
            <v>0</v>
          </cell>
          <cell r="G524">
            <v>0</v>
          </cell>
          <cell r="H524" t="str">
            <v>ZONA 2</v>
          </cell>
          <cell r="I524">
            <v>2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B525" t="str">
            <v>2014579ZONA 22</v>
          </cell>
          <cell r="C525" t="str">
            <v>2014</v>
          </cell>
          <cell r="D525">
            <v>5</v>
          </cell>
          <cell r="E525" t="str">
            <v>79</v>
          </cell>
          <cell r="F525">
            <v>0</v>
          </cell>
          <cell r="G525">
            <v>0</v>
          </cell>
          <cell r="H525" t="str">
            <v>ZONA 2</v>
          </cell>
          <cell r="I525">
            <v>2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</row>
        <row r="526">
          <cell r="B526" t="str">
            <v>2014580ZONA 21</v>
          </cell>
          <cell r="C526" t="str">
            <v>2014</v>
          </cell>
          <cell r="D526">
            <v>5</v>
          </cell>
          <cell r="E526" t="str">
            <v>80</v>
          </cell>
          <cell r="F526">
            <v>0</v>
          </cell>
          <cell r="G526">
            <v>0</v>
          </cell>
          <cell r="H526" t="str">
            <v>ZONA 2</v>
          </cell>
          <cell r="I526">
            <v>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B527" t="str">
            <v>2014581ZONA 11</v>
          </cell>
          <cell r="C527" t="str">
            <v>2014</v>
          </cell>
          <cell r="D527">
            <v>5</v>
          </cell>
          <cell r="E527" t="str">
            <v>81</v>
          </cell>
          <cell r="F527">
            <v>0</v>
          </cell>
          <cell r="G527">
            <v>0</v>
          </cell>
          <cell r="H527" t="str">
            <v>ZONA 1</v>
          </cell>
          <cell r="I527">
            <v>1</v>
          </cell>
          <cell r="J527">
            <v>0</v>
          </cell>
          <cell r="K527">
            <v>0</v>
          </cell>
          <cell r="L527">
            <v>146160000</v>
          </cell>
          <cell r="M527">
            <v>146160000</v>
          </cell>
          <cell r="N527">
            <v>400000</v>
          </cell>
          <cell r="O527">
            <v>400000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B528" t="str">
            <v>2014582ZONA 10</v>
          </cell>
          <cell r="C528" t="str">
            <v>2014</v>
          </cell>
          <cell r="D528">
            <v>5</v>
          </cell>
          <cell r="E528" t="str">
            <v>82</v>
          </cell>
          <cell r="F528">
            <v>116000000</v>
          </cell>
          <cell r="G528">
            <v>0</v>
          </cell>
          <cell r="H528" t="str">
            <v>ZONA 1</v>
          </cell>
          <cell r="I528">
            <v>0</v>
          </cell>
          <cell r="J528">
            <v>400000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B529" t="str">
            <v>2014583ZONA 11</v>
          </cell>
          <cell r="C529" t="str">
            <v>2014</v>
          </cell>
          <cell r="D529">
            <v>5</v>
          </cell>
          <cell r="E529" t="str">
            <v>83</v>
          </cell>
          <cell r="F529">
            <v>0</v>
          </cell>
          <cell r="G529">
            <v>0</v>
          </cell>
          <cell r="H529" t="str">
            <v>ZONA 1</v>
          </cell>
          <cell r="I529">
            <v>1</v>
          </cell>
          <cell r="J529">
            <v>0</v>
          </cell>
          <cell r="K529">
            <v>0</v>
          </cell>
          <cell r="L529">
            <v>146160000</v>
          </cell>
          <cell r="M529">
            <v>146160000</v>
          </cell>
          <cell r="N529">
            <v>400000</v>
          </cell>
          <cell r="O529">
            <v>400000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</row>
        <row r="530">
          <cell r="B530" t="str">
            <v>2014584ZONA 10</v>
          </cell>
          <cell r="C530" t="str">
            <v>2014</v>
          </cell>
          <cell r="D530">
            <v>5</v>
          </cell>
          <cell r="E530" t="str">
            <v>84</v>
          </cell>
          <cell r="F530">
            <v>116000000</v>
          </cell>
          <cell r="G530">
            <v>0</v>
          </cell>
          <cell r="H530" t="str">
            <v>ZONA 1</v>
          </cell>
          <cell r="I530">
            <v>0</v>
          </cell>
          <cell r="J530">
            <v>400000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</row>
        <row r="531">
          <cell r="B531" t="str">
            <v>2014585ZONA 11</v>
          </cell>
          <cell r="C531" t="str">
            <v>2014</v>
          </cell>
          <cell r="D531">
            <v>5</v>
          </cell>
          <cell r="E531" t="str">
            <v>85</v>
          </cell>
          <cell r="F531">
            <v>0</v>
          </cell>
          <cell r="G531">
            <v>0</v>
          </cell>
          <cell r="H531" t="str">
            <v>ZONA 1</v>
          </cell>
          <cell r="I531">
            <v>1</v>
          </cell>
          <cell r="J531">
            <v>0</v>
          </cell>
          <cell r="K531">
            <v>0</v>
          </cell>
          <cell r="L531">
            <v>146160000</v>
          </cell>
          <cell r="M531">
            <v>146160000</v>
          </cell>
          <cell r="N531">
            <v>400000</v>
          </cell>
          <cell r="O531">
            <v>400000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B532" t="str">
            <v>2014586ZONA 11</v>
          </cell>
          <cell r="C532" t="str">
            <v>2014</v>
          </cell>
          <cell r="D532">
            <v>5</v>
          </cell>
          <cell r="E532" t="str">
            <v>86</v>
          </cell>
          <cell r="F532">
            <v>0</v>
          </cell>
          <cell r="G532">
            <v>0</v>
          </cell>
          <cell r="H532" t="str">
            <v>ZONA 1</v>
          </cell>
          <cell r="I532">
            <v>1</v>
          </cell>
          <cell r="J532">
            <v>0</v>
          </cell>
          <cell r="K532">
            <v>0</v>
          </cell>
          <cell r="L532">
            <v>146160000</v>
          </cell>
          <cell r="M532">
            <v>116928000</v>
          </cell>
          <cell r="N532">
            <v>400000</v>
          </cell>
          <cell r="O532">
            <v>320000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</row>
        <row r="533">
          <cell r="B533" t="str">
            <v>2014587ZONA 11</v>
          </cell>
          <cell r="C533" t="str">
            <v>2014</v>
          </cell>
          <cell r="D533">
            <v>5</v>
          </cell>
          <cell r="E533" t="str">
            <v>87</v>
          </cell>
          <cell r="F533">
            <v>0</v>
          </cell>
          <cell r="G533">
            <v>0</v>
          </cell>
          <cell r="H533" t="str">
            <v>ZONA 1</v>
          </cell>
          <cell r="I533">
            <v>1</v>
          </cell>
          <cell r="J533">
            <v>0</v>
          </cell>
          <cell r="K533">
            <v>0</v>
          </cell>
          <cell r="L533">
            <v>146160000</v>
          </cell>
          <cell r="M533">
            <v>146160000</v>
          </cell>
          <cell r="N533">
            <v>400000</v>
          </cell>
          <cell r="O533">
            <v>400000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B534" t="str">
            <v>2014588ZONA 11</v>
          </cell>
          <cell r="C534" t="str">
            <v>2014</v>
          </cell>
          <cell r="D534">
            <v>5</v>
          </cell>
          <cell r="E534" t="str">
            <v>88</v>
          </cell>
          <cell r="F534">
            <v>0</v>
          </cell>
          <cell r="G534">
            <v>0</v>
          </cell>
          <cell r="H534" t="str">
            <v>ZONA 1</v>
          </cell>
          <cell r="I534">
            <v>1</v>
          </cell>
          <cell r="J534">
            <v>0</v>
          </cell>
          <cell r="K534">
            <v>0</v>
          </cell>
          <cell r="L534">
            <v>146160000</v>
          </cell>
          <cell r="M534">
            <v>146160000</v>
          </cell>
          <cell r="N534">
            <v>400000</v>
          </cell>
          <cell r="O534">
            <v>400000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B535" t="str">
            <v>2014589ZONA 10</v>
          </cell>
          <cell r="C535" t="str">
            <v>2014</v>
          </cell>
          <cell r="D535">
            <v>5</v>
          </cell>
          <cell r="E535" t="str">
            <v>89</v>
          </cell>
          <cell r="F535">
            <v>116000000</v>
          </cell>
          <cell r="G535">
            <v>0</v>
          </cell>
          <cell r="H535" t="str">
            <v>ZONA 1</v>
          </cell>
          <cell r="I535">
            <v>0</v>
          </cell>
          <cell r="J535">
            <v>400000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B536" t="str">
            <v>2014590ZONA 21</v>
          </cell>
          <cell r="C536" t="str">
            <v>2014</v>
          </cell>
          <cell r="D536">
            <v>5</v>
          </cell>
          <cell r="E536" t="str">
            <v>90</v>
          </cell>
          <cell r="F536">
            <v>0</v>
          </cell>
          <cell r="G536">
            <v>0</v>
          </cell>
          <cell r="H536" t="str">
            <v>ZONA 2</v>
          </cell>
          <cell r="I536">
            <v>1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B537" t="str">
            <v>2014591ZONA 21</v>
          </cell>
          <cell r="C537" t="str">
            <v>2014</v>
          </cell>
          <cell r="D537">
            <v>5</v>
          </cell>
          <cell r="E537" t="str">
            <v>91</v>
          </cell>
          <cell r="F537">
            <v>0</v>
          </cell>
          <cell r="G537">
            <v>0</v>
          </cell>
          <cell r="H537" t="str">
            <v>ZONA 2</v>
          </cell>
          <cell r="I537">
            <v>1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B538" t="str">
            <v>2014592ZONA 21</v>
          </cell>
          <cell r="C538" t="str">
            <v>2014</v>
          </cell>
          <cell r="D538">
            <v>5</v>
          </cell>
          <cell r="E538" t="str">
            <v>92</v>
          </cell>
          <cell r="F538">
            <v>0</v>
          </cell>
          <cell r="G538">
            <v>0</v>
          </cell>
          <cell r="H538" t="str">
            <v>ZONA 2</v>
          </cell>
          <cell r="I538">
            <v>1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B539" t="str">
            <v>2014593ZONA 21</v>
          </cell>
          <cell r="C539" t="str">
            <v>2014</v>
          </cell>
          <cell r="D539">
            <v>5</v>
          </cell>
          <cell r="E539" t="str">
            <v>93</v>
          </cell>
          <cell r="F539">
            <v>0</v>
          </cell>
          <cell r="G539">
            <v>0</v>
          </cell>
          <cell r="H539" t="str">
            <v>ZONA 2</v>
          </cell>
          <cell r="I539">
            <v>1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B540" t="str">
            <v>2014594ZONA 21</v>
          </cell>
          <cell r="C540" t="str">
            <v>2014</v>
          </cell>
          <cell r="D540">
            <v>5</v>
          </cell>
          <cell r="E540" t="str">
            <v>94</v>
          </cell>
          <cell r="F540">
            <v>0</v>
          </cell>
          <cell r="G540">
            <v>0</v>
          </cell>
          <cell r="H540" t="str">
            <v>ZONA 2</v>
          </cell>
          <cell r="I540">
            <v>1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B541" t="str">
            <v>2014595ZONA 11</v>
          </cell>
          <cell r="C541" t="str">
            <v>2014</v>
          </cell>
          <cell r="D541">
            <v>5</v>
          </cell>
          <cell r="E541" t="str">
            <v>95</v>
          </cell>
          <cell r="F541">
            <v>0</v>
          </cell>
          <cell r="G541">
            <v>0</v>
          </cell>
          <cell r="H541" t="str">
            <v>ZONA 1</v>
          </cell>
          <cell r="I541">
            <v>1</v>
          </cell>
          <cell r="J541">
            <v>0</v>
          </cell>
          <cell r="K541">
            <v>0</v>
          </cell>
          <cell r="L541">
            <v>146160000</v>
          </cell>
          <cell r="M541">
            <v>146160000</v>
          </cell>
          <cell r="N541">
            <v>400000</v>
          </cell>
          <cell r="O541">
            <v>400000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B542" t="str">
            <v>2014596ZONA 11</v>
          </cell>
          <cell r="C542" t="str">
            <v>2014</v>
          </cell>
          <cell r="D542">
            <v>5</v>
          </cell>
          <cell r="E542" t="str">
            <v>96</v>
          </cell>
          <cell r="F542">
            <v>0</v>
          </cell>
          <cell r="G542">
            <v>0</v>
          </cell>
          <cell r="H542" t="str">
            <v>ZONA 1</v>
          </cell>
          <cell r="I542">
            <v>1</v>
          </cell>
          <cell r="J542">
            <v>0</v>
          </cell>
          <cell r="K542">
            <v>0</v>
          </cell>
          <cell r="L542">
            <v>146160000</v>
          </cell>
          <cell r="M542">
            <v>146160000</v>
          </cell>
          <cell r="N542">
            <v>400000</v>
          </cell>
          <cell r="O542">
            <v>400000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B543" t="str">
            <v>2014597ZONA 11</v>
          </cell>
          <cell r="C543" t="str">
            <v>2014</v>
          </cell>
          <cell r="D543">
            <v>5</v>
          </cell>
          <cell r="E543" t="str">
            <v>97</v>
          </cell>
          <cell r="F543">
            <v>0</v>
          </cell>
          <cell r="G543">
            <v>0</v>
          </cell>
          <cell r="H543" t="str">
            <v>ZONA 1</v>
          </cell>
          <cell r="I543">
            <v>1</v>
          </cell>
          <cell r="J543">
            <v>0</v>
          </cell>
          <cell r="K543">
            <v>0</v>
          </cell>
          <cell r="L543">
            <v>146160000</v>
          </cell>
          <cell r="M543">
            <v>112056000</v>
          </cell>
          <cell r="N543">
            <v>400000</v>
          </cell>
          <cell r="O543">
            <v>306666.66666666669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</row>
        <row r="544">
          <cell r="B544" t="str">
            <v>2014598ZONA 11</v>
          </cell>
          <cell r="C544" t="str">
            <v>2014</v>
          </cell>
          <cell r="D544">
            <v>5</v>
          </cell>
          <cell r="E544" t="str">
            <v>98</v>
          </cell>
          <cell r="F544">
            <v>0</v>
          </cell>
          <cell r="G544">
            <v>0</v>
          </cell>
          <cell r="H544" t="str">
            <v>ZONA 1</v>
          </cell>
          <cell r="I544">
            <v>1</v>
          </cell>
          <cell r="J544">
            <v>0</v>
          </cell>
          <cell r="K544">
            <v>0</v>
          </cell>
          <cell r="L544">
            <v>146160000</v>
          </cell>
          <cell r="M544">
            <v>146160000</v>
          </cell>
          <cell r="N544">
            <v>400000</v>
          </cell>
          <cell r="O544">
            <v>400000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B545" t="str">
            <v>2014599ZONA 20</v>
          </cell>
          <cell r="C545" t="str">
            <v>2014</v>
          </cell>
          <cell r="D545">
            <v>5</v>
          </cell>
          <cell r="E545" t="str">
            <v>99</v>
          </cell>
          <cell r="F545">
            <v>0</v>
          </cell>
          <cell r="G545">
            <v>0</v>
          </cell>
          <cell r="H545" t="str">
            <v>ZONA 2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B546" t="str">
            <v>20145100ZONA 20</v>
          </cell>
          <cell r="C546" t="str">
            <v>2014</v>
          </cell>
          <cell r="D546">
            <v>5</v>
          </cell>
          <cell r="E546" t="str">
            <v>100</v>
          </cell>
          <cell r="F546">
            <v>0</v>
          </cell>
          <cell r="G546">
            <v>0</v>
          </cell>
          <cell r="H546" t="str">
            <v>ZONA 2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B547" t="str">
            <v>20145101ZONA 10</v>
          </cell>
          <cell r="C547" t="str">
            <v>2014</v>
          </cell>
          <cell r="D547">
            <v>5</v>
          </cell>
          <cell r="E547" t="str">
            <v>101</v>
          </cell>
          <cell r="F547">
            <v>116000000</v>
          </cell>
          <cell r="G547">
            <v>116000000</v>
          </cell>
          <cell r="H547" t="str">
            <v>ZONA 1</v>
          </cell>
          <cell r="I547">
            <v>0</v>
          </cell>
          <cell r="J547">
            <v>400000</v>
          </cell>
          <cell r="K547">
            <v>400000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B548" t="str">
            <v>20145102ZONA 10</v>
          </cell>
          <cell r="C548" t="str">
            <v>2014</v>
          </cell>
          <cell r="D548">
            <v>5</v>
          </cell>
          <cell r="E548" t="str">
            <v>102</v>
          </cell>
          <cell r="F548">
            <v>116000000</v>
          </cell>
          <cell r="G548">
            <v>116000000</v>
          </cell>
          <cell r="H548" t="str">
            <v>ZONA 1</v>
          </cell>
          <cell r="I548">
            <v>0</v>
          </cell>
          <cell r="J548">
            <v>400000</v>
          </cell>
          <cell r="K548">
            <v>400000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B549" t="str">
            <v>20145103ZONA 10</v>
          </cell>
          <cell r="C549" t="str">
            <v>2014</v>
          </cell>
          <cell r="D549">
            <v>5</v>
          </cell>
          <cell r="E549" t="str">
            <v>103</v>
          </cell>
          <cell r="F549">
            <v>116000000</v>
          </cell>
          <cell r="G549">
            <v>116000000</v>
          </cell>
          <cell r="H549" t="str">
            <v>ZONA 1</v>
          </cell>
          <cell r="I549">
            <v>0</v>
          </cell>
          <cell r="J549">
            <v>400000</v>
          </cell>
          <cell r="K549">
            <v>400000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</row>
        <row r="550">
          <cell r="B550" t="str">
            <v>20145104ZONA 10</v>
          </cell>
          <cell r="C550" t="str">
            <v>2014</v>
          </cell>
          <cell r="D550">
            <v>5</v>
          </cell>
          <cell r="E550" t="str">
            <v>104</v>
          </cell>
          <cell r="F550">
            <v>116000000</v>
          </cell>
          <cell r="G550">
            <v>116000000</v>
          </cell>
          <cell r="H550" t="str">
            <v>ZONA 1</v>
          </cell>
          <cell r="I550">
            <v>0</v>
          </cell>
          <cell r="J550">
            <v>400000</v>
          </cell>
          <cell r="K550">
            <v>400000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B551" t="str">
            <v>20145105ZONA 10</v>
          </cell>
          <cell r="C551" t="str">
            <v>2014</v>
          </cell>
          <cell r="D551">
            <v>5</v>
          </cell>
          <cell r="E551" t="str">
            <v>105</v>
          </cell>
          <cell r="F551">
            <v>116000000</v>
          </cell>
          <cell r="G551">
            <v>116000000</v>
          </cell>
          <cell r="H551" t="str">
            <v>ZONA 1</v>
          </cell>
          <cell r="I551">
            <v>0</v>
          </cell>
          <cell r="J551">
            <v>400000</v>
          </cell>
          <cell r="K551">
            <v>400000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B552" t="str">
            <v>20145106ZONA 10</v>
          </cell>
          <cell r="C552" t="str">
            <v>2014</v>
          </cell>
          <cell r="D552">
            <v>5</v>
          </cell>
          <cell r="E552" t="str">
            <v>106</v>
          </cell>
          <cell r="F552">
            <v>116000000</v>
          </cell>
          <cell r="G552">
            <v>116000000</v>
          </cell>
          <cell r="H552" t="str">
            <v>ZONA 1</v>
          </cell>
          <cell r="I552">
            <v>0</v>
          </cell>
          <cell r="J552">
            <v>400000</v>
          </cell>
          <cell r="K552">
            <v>400000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</row>
        <row r="553">
          <cell r="B553" t="str">
            <v>20145107ZONA 10</v>
          </cell>
          <cell r="C553" t="str">
            <v>2014</v>
          </cell>
          <cell r="D553">
            <v>5</v>
          </cell>
          <cell r="E553" t="str">
            <v>107</v>
          </cell>
          <cell r="F553">
            <v>116000000</v>
          </cell>
          <cell r="G553">
            <v>116000000</v>
          </cell>
          <cell r="H553" t="str">
            <v>ZONA 1</v>
          </cell>
          <cell r="I553">
            <v>0</v>
          </cell>
          <cell r="J553">
            <v>400000</v>
          </cell>
          <cell r="K553">
            <v>400000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B554" t="str">
            <v>20145108ZONA 10</v>
          </cell>
          <cell r="C554" t="str">
            <v>2014</v>
          </cell>
          <cell r="D554">
            <v>5</v>
          </cell>
          <cell r="E554" t="str">
            <v>108</v>
          </cell>
          <cell r="F554">
            <v>116000000</v>
          </cell>
          <cell r="G554">
            <v>116000000</v>
          </cell>
          <cell r="H554" t="str">
            <v>ZONA 1</v>
          </cell>
          <cell r="I554">
            <v>0</v>
          </cell>
          <cell r="J554">
            <v>400000</v>
          </cell>
          <cell r="K554">
            <v>400000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B555" t="str">
            <v>20145109ZONA 10</v>
          </cell>
          <cell r="C555" t="str">
            <v>2014</v>
          </cell>
          <cell r="D555">
            <v>5</v>
          </cell>
          <cell r="E555" t="str">
            <v>109</v>
          </cell>
          <cell r="F555">
            <v>116000000</v>
          </cell>
          <cell r="G555">
            <v>85066666.666666657</v>
          </cell>
          <cell r="H555" t="str">
            <v>ZONA 1</v>
          </cell>
          <cell r="I555">
            <v>0</v>
          </cell>
          <cell r="J555">
            <v>400000</v>
          </cell>
          <cell r="K555">
            <v>293333.33333333331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B556" t="str">
            <v>20145110ZONA 20</v>
          </cell>
          <cell r="C556" t="str">
            <v>2014</v>
          </cell>
          <cell r="D556">
            <v>5</v>
          </cell>
          <cell r="E556" t="str">
            <v>110</v>
          </cell>
          <cell r="F556">
            <v>0</v>
          </cell>
          <cell r="G556">
            <v>0</v>
          </cell>
          <cell r="H556" t="str">
            <v>ZONA 2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</row>
        <row r="557">
          <cell r="B557" t="str">
            <v>20145111ZONA 20</v>
          </cell>
          <cell r="C557" t="str">
            <v>2014</v>
          </cell>
          <cell r="D557">
            <v>5</v>
          </cell>
          <cell r="E557" t="str">
            <v>111</v>
          </cell>
          <cell r="F557">
            <v>0</v>
          </cell>
          <cell r="G557">
            <v>0</v>
          </cell>
          <cell r="H557" t="str">
            <v>ZONA 2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B558" t="str">
            <v>20145112ZONA 10</v>
          </cell>
          <cell r="C558" t="str">
            <v>2014</v>
          </cell>
          <cell r="D558">
            <v>5</v>
          </cell>
          <cell r="E558" t="str">
            <v>112</v>
          </cell>
          <cell r="F558">
            <v>116000000</v>
          </cell>
          <cell r="G558">
            <v>0</v>
          </cell>
          <cell r="H558" t="str">
            <v>ZONA 1</v>
          </cell>
          <cell r="I558">
            <v>0</v>
          </cell>
          <cell r="J558">
            <v>400000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B559" t="str">
            <v>20145113ZONA 10</v>
          </cell>
          <cell r="C559" t="str">
            <v>2014</v>
          </cell>
          <cell r="D559">
            <v>5</v>
          </cell>
          <cell r="E559" t="str">
            <v>113</v>
          </cell>
          <cell r="F559">
            <v>116000000</v>
          </cell>
          <cell r="G559">
            <v>116000000</v>
          </cell>
          <cell r="H559" t="str">
            <v>ZONA 1</v>
          </cell>
          <cell r="I559">
            <v>0</v>
          </cell>
          <cell r="J559">
            <v>400000</v>
          </cell>
          <cell r="K559">
            <v>400000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B560" t="str">
            <v>20145114ZONA 10</v>
          </cell>
          <cell r="C560" t="str">
            <v>2014</v>
          </cell>
          <cell r="D560">
            <v>5</v>
          </cell>
          <cell r="E560" t="str">
            <v>114</v>
          </cell>
          <cell r="F560">
            <v>116000000</v>
          </cell>
          <cell r="G560">
            <v>0</v>
          </cell>
          <cell r="H560" t="str">
            <v>ZONA 1</v>
          </cell>
          <cell r="I560">
            <v>0</v>
          </cell>
          <cell r="J560">
            <v>400000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B561" t="str">
            <v>20145115ZONA 10</v>
          </cell>
          <cell r="C561" t="str">
            <v>2014</v>
          </cell>
          <cell r="D561">
            <v>5</v>
          </cell>
          <cell r="E561" t="str">
            <v>115</v>
          </cell>
          <cell r="F561">
            <v>116000000</v>
          </cell>
          <cell r="G561">
            <v>116000000</v>
          </cell>
          <cell r="H561" t="str">
            <v>ZONA 1</v>
          </cell>
          <cell r="I561">
            <v>0</v>
          </cell>
          <cell r="J561">
            <v>400000</v>
          </cell>
          <cell r="K561">
            <v>400000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B562" t="str">
            <v>20145116ZONA 10</v>
          </cell>
          <cell r="C562" t="str">
            <v>2014</v>
          </cell>
          <cell r="D562">
            <v>5</v>
          </cell>
          <cell r="E562" t="str">
            <v>116</v>
          </cell>
          <cell r="F562">
            <v>116000000</v>
          </cell>
          <cell r="G562">
            <v>116000000</v>
          </cell>
          <cell r="H562" t="str">
            <v>ZONA 1</v>
          </cell>
          <cell r="I562">
            <v>0</v>
          </cell>
          <cell r="J562">
            <v>400000</v>
          </cell>
          <cell r="K562">
            <v>400000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B563" t="str">
            <v>20145117ZONA 10</v>
          </cell>
          <cell r="C563" t="str">
            <v>2014</v>
          </cell>
          <cell r="D563">
            <v>5</v>
          </cell>
          <cell r="E563" t="str">
            <v>117</v>
          </cell>
          <cell r="F563">
            <v>116000000</v>
          </cell>
          <cell r="G563">
            <v>88933333.333333328</v>
          </cell>
          <cell r="H563" t="str">
            <v>ZONA 1</v>
          </cell>
          <cell r="I563">
            <v>0</v>
          </cell>
          <cell r="J563">
            <v>400000</v>
          </cell>
          <cell r="K563">
            <v>306666.66666666669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B564" t="str">
            <v>20145118ZONA 10</v>
          </cell>
          <cell r="C564" t="str">
            <v>2014</v>
          </cell>
          <cell r="D564">
            <v>5</v>
          </cell>
          <cell r="E564" t="str">
            <v>118</v>
          </cell>
          <cell r="F564">
            <v>116000000</v>
          </cell>
          <cell r="G564">
            <v>116000000</v>
          </cell>
          <cell r="H564" t="str">
            <v>ZONA 1</v>
          </cell>
          <cell r="I564">
            <v>0</v>
          </cell>
          <cell r="J564">
            <v>400000</v>
          </cell>
          <cell r="K564">
            <v>400000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B565" t="str">
            <v>20145119ZONA 20</v>
          </cell>
          <cell r="C565" t="str">
            <v>2014</v>
          </cell>
          <cell r="D565">
            <v>5</v>
          </cell>
          <cell r="E565" t="str">
            <v>119</v>
          </cell>
          <cell r="F565">
            <v>0</v>
          </cell>
          <cell r="G565">
            <v>0</v>
          </cell>
          <cell r="H565" t="str">
            <v>ZONA 2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B566" t="str">
            <v>20145120ZONA 20</v>
          </cell>
          <cell r="C566" t="str">
            <v>2014</v>
          </cell>
          <cell r="D566">
            <v>5</v>
          </cell>
          <cell r="E566" t="str">
            <v>120</v>
          </cell>
          <cell r="F566">
            <v>0</v>
          </cell>
          <cell r="G566">
            <v>0</v>
          </cell>
          <cell r="H566" t="str">
            <v>ZONA 2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</row>
        <row r="567">
          <cell r="B567" t="str">
            <v>20145121ZONA 30</v>
          </cell>
          <cell r="C567" t="str">
            <v>2014</v>
          </cell>
          <cell r="D567">
            <v>5</v>
          </cell>
          <cell r="E567" t="str">
            <v>121</v>
          </cell>
          <cell r="F567">
            <v>0</v>
          </cell>
          <cell r="G567">
            <v>0</v>
          </cell>
          <cell r="H567" t="str">
            <v>ZONA 3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B568" t="str">
            <v>20145122ZONA 10</v>
          </cell>
          <cell r="C568" t="str">
            <v>2014</v>
          </cell>
          <cell r="D568">
            <v>5</v>
          </cell>
          <cell r="E568" t="str">
            <v>122</v>
          </cell>
          <cell r="F568">
            <v>116000000</v>
          </cell>
          <cell r="G568">
            <v>116000000</v>
          </cell>
          <cell r="H568" t="str">
            <v>ZONA 1</v>
          </cell>
          <cell r="I568">
            <v>0</v>
          </cell>
          <cell r="J568">
            <v>400000</v>
          </cell>
          <cell r="K568">
            <v>400000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B569" t="str">
            <v>20145123ZONA 30</v>
          </cell>
          <cell r="C569" t="str">
            <v>2014</v>
          </cell>
          <cell r="D569">
            <v>5</v>
          </cell>
          <cell r="E569" t="str">
            <v>123</v>
          </cell>
          <cell r="F569">
            <v>0</v>
          </cell>
          <cell r="G569">
            <v>0</v>
          </cell>
          <cell r="H569" t="str">
            <v>ZONA 3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B570" t="str">
            <v>20145124ZONA 30</v>
          </cell>
          <cell r="C570" t="str">
            <v>2014</v>
          </cell>
          <cell r="D570">
            <v>5</v>
          </cell>
          <cell r="E570" t="str">
            <v>124</v>
          </cell>
          <cell r="F570">
            <v>0</v>
          </cell>
          <cell r="G570">
            <v>0</v>
          </cell>
          <cell r="H570" t="str">
            <v>ZONA 3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B571" t="str">
            <v>20145125ZONA 30</v>
          </cell>
          <cell r="C571" t="str">
            <v>2014</v>
          </cell>
          <cell r="D571">
            <v>5</v>
          </cell>
          <cell r="E571" t="str">
            <v>125</v>
          </cell>
          <cell r="F571">
            <v>0</v>
          </cell>
          <cell r="G571">
            <v>0</v>
          </cell>
          <cell r="H571" t="str">
            <v>ZONA 3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B572" t="str">
            <v>20145126ZONA 10</v>
          </cell>
          <cell r="C572" t="str">
            <v>2014</v>
          </cell>
          <cell r="D572">
            <v>5</v>
          </cell>
          <cell r="E572" t="str">
            <v>126</v>
          </cell>
          <cell r="F572">
            <v>116000000</v>
          </cell>
          <cell r="G572">
            <v>116000000</v>
          </cell>
          <cell r="H572" t="str">
            <v>ZONA 1</v>
          </cell>
          <cell r="I572">
            <v>0</v>
          </cell>
          <cell r="J572">
            <v>400000</v>
          </cell>
          <cell r="K572">
            <v>400000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</row>
        <row r="573">
          <cell r="B573" t="str">
            <v>20145127ZONA 20</v>
          </cell>
          <cell r="C573" t="str">
            <v>2014</v>
          </cell>
          <cell r="D573">
            <v>5</v>
          </cell>
          <cell r="E573" t="str">
            <v>127</v>
          </cell>
          <cell r="F573">
            <v>0</v>
          </cell>
          <cell r="G573">
            <v>0</v>
          </cell>
          <cell r="H573" t="str">
            <v>ZONA 2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</row>
        <row r="574">
          <cell r="B574" t="str">
            <v>20145128ZONA 10</v>
          </cell>
          <cell r="C574" t="str">
            <v>2014</v>
          </cell>
          <cell r="D574">
            <v>5</v>
          </cell>
          <cell r="E574" t="str">
            <v>128</v>
          </cell>
          <cell r="F574">
            <v>116000000</v>
          </cell>
          <cell r="G574">
            <v>116000000</v>
          </cell>
          <cell r="H574" t="str">
            <v>ZONA 1</v>
          </cell>
          <cell r="I574">
            <v>0</v>
          </cell>
          <cell r="J574">
            <v>400000</v>
          </cell>
          <cell r="K574">
            <v>400000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</row>
        <row r="575">
          <cell r="B575" t="str">
            <v>20145129ZONA 20</v>
          </cell>
          <cell r="C575" t="str">
            <v>2014</v>
          </cell>
          <cell r="D575">
            <v>5</v>
          </cell>
          <cell r="E575" t="str">
            <v>129</v>
          </cell>
          <cell r="F575">
            <v>0</v>
          </cell>
          <cell r="G575">
            <v>0</v>
          </cell>
          <cell r="H575" t="str">
            <v>ZONA 2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</row>
        <row r="576">
          <cell r="B576" t="str">
            <v>20145130ZONA 10</v>
          </cell>
          <cell r="C576" t="str">
            <v>2014</v>
          </cell>
          <cell r="D576">
            <v>5</v>
          </cell>
          <cell r="E576" t="str">
            <v>130</v>
          </cell>
          <cell r="F576">
            <v>116000000</v>
          </cell>
          <cell r="G576">
            <v>116000000</v>
          </cell>
          <cell r="H576" t="str">
            <v>ZONA 1</v>
          </cell>
          <cell r="I576">
            <v>0</v>
          </cell>
          <cell r="J576">
            <v>400000</v>
          </cell>
          <cell r="K576">
            <v>400000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B577" t="str">
            <v>20145131ZONA 20</v>
          </cell>
          <cell r="C577" t="str">
            <v>2014</v>
          </cell>
          <cell r="D577">
            <v>5</v>
          </cell>
          <cell r="E577" t="str">
            <v>131</v>
          </cell>
          <cell r="F577">
            <v>0</v>
          </cell>
          <cell r="G577">
            <v>0</v>
          </cell>
          <cell r="H577" t="str">
            <v>ZONA 2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81">
          <cell r="B581" t="str">
            <v>2014601ZONA 22</v>
          </cell>
          <cell r="C581" t="str">
            <v>2014</v>
          </cell>
          <cell r="D581">
            <v>6</v>
          </cell>
          <cell r="E581" t="str">
            <v>01</v>
          </cell>
          <cell r="F581">
            <v>0</v>
          </cell>
          <cell r="G581">
            <v>0</v>
          </cell>
          <cell r="H581" t="str">
            <v>ZONA 2</v>
          </cell>
          <cell r="I581">
            <v>2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B582" t="str">
            <v>2014602ZONA 32</v>
          </cell>
          <cell r="C582" t="str">
            <v>2014</v>
          </cell>
          <cell r="D582">
            <v>6</v>
          </cell>
          <cell r="E582" t="str">
            <v>02</v>
          </cell>
          <cell r="F582">
            <v>0</v>
          </cell>
          <cell r="G582">
            <v>0</v>
          </cell>
          <cell r="H582" t="str">
            <v>ZONA 3</v>
          </cell>
          <cell r="I582">
            <v>2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B583" t="str">
            <v>2014603ZONA 12</v>
          </cell>
          <cell r="C583" t="str">
            <v>2014</v>
          </cell>
          <cell r="D583">
            <v>6</v>
          </cell>
          <cell r="E583" t="str">
            <v>03</v>
          </cell>
          <cell r="F583">
            <v>0</v>
          </cell>
          <cell r="G583">
            <v>0</v>
          </cell>
          <cell r="H583" t="str">
            <v>ZONA 1</v>
          </cell>
          <cell r="I583">
            <v>2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174000000</v>
          </cell>
          <cell r="Q583">
            <v>174000000</v>
          </cell>
          <cell r="R583">
            <v>440000</v>
          </cell>
          <cell r="S583">
            <v>440000</v>
          </cell>
        </row>
        <row r="584">
          <cell r="B584" t="str">
            <v>2014604ZONA 22</v>
          </cell>
          <cell r="C584" t="str">
            <v>2014</v>
          </cell>
          <cell r="D584">
            <v>6</v>
          </cell>
          <cell r="E584" t="str">
            <v>04</v>
          </cell>
          <cell r="F584">
            <v>0</v>
          </cell>
          <cell r="G584">
            <v>0</v>
          </cell>
          <cell r="H584" t="str">
            <v>ZONA 2</v>
          </cell>
          <cell r="I584">
            <v>2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B585" t="str">
            <v>2014605ZONA 12</v>
          </cell>
          <cell r="C585" t="str">
            <v>2014</v>
          </cell>
          <cell r="D585">
            <v>6</v>
          </cell>
          <cell r="E585" t="str">
            <v>05</v>
          </cell>
          <cell r="F585">
            <v>0</v>
          </cell>
          <cell r="G585">
            <v>0</v>
          </cell>
          <cell r="H585" t="str">
            <v>ZONA 1</v>
          </cell>
          <cell r="I585">
            <v>2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174000000</v>
          </cell>
          <cell r="Q585">
            <v>174000000</v>
          </cell>
          <cell r="R585">
            <v>440000</v>
          </cell>
          <cell r="S585">
            <v>440000</v>
          </cell>
        </row>
        <row r="586">
          <cell r="B586" t="str">
            <v>2014606ZONA 22</v>
          </cell>
          <cell r="C586" t="str">
            <v>2014</v>
          </cell>
          <cell r="D586">
            <v>6</v>
          </cell>
          <cell r="E586" t="str">
            <v>06</v>
          </cell>
          <cell r="F586">
            <v>0</v>
          </cell>
          <cell r="G586">
            <v>0</v>
          </cell>
          <cell r="H586" t="str">
            <v>ZONA 2</v>
          </cell>
          <cell r="I586">
            <v>2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B587" t="str">
            <v>2014607ZONA 32</v>
          </cell>
          <cell r="C587" t="str">
            <v>2014</v>
          </cell>
          <cell r="D587">
            <v>6</v>
          </cell>
          <cell r="E587" t="str">
            <v>07</v>
          </cell>
          <cell r="F587">
            <v>0</v>
          </cell>
          <cell r="G587">
            <v>0</v>
          </cell>
          <cell r="H587" t="str">
            <v>ZONA 3</v>
          </cell>
          <cell r="I587">
            <v>2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B588" t="str">
            <v>2014608ZONA 12</v>
          </cell>
          <cell r="C588" t="str">
            <v>2014</v>
          </cell>
          <cell r="D588">
            <v>6</v>
          </cell>
          <cell r="E588" t="str">
            <v>08</v>
          </cell>
          <cell r="F588">
            <v>0</v>
          </cell>
          <cell r="G588">
            <v>0</v>
          </cell>
          <cell r="H588" t="str">
            <v>ZONA 1</v>
          </cell>
          <cell r="I588">
            <v>2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174000000</v>
          </cell>
          <cell r="Q588">
            <v>174000000</v>
          </cell>
          <cell r="R588">
            <v>440000</v>
          </cell>
          <cell r="S588">
            <v>440000</v>
          </cell>
        </row>
        <row r="589">
          <cell r="B589" t="str">
            <v>2014609ZONA 12</v>
          </cell>
          <cell r="C589" t="str">
            <v>2014</v>
          </cell>
          <cell r="D589">
            <v>6</v>
          </cell>
          <cell r="E589" t="str">
            <v>09</v>
          </cell>
          <cell r="F589">
            <v>0</v>
          </cell>
          <cell r="G589">
            <v>0</v>
          </cell>
          <cell r="H589" t="str">
            <v>ZONA 1</v>
          </cell>
          <cell r="I589">
            <v>2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174000000</v>
          </cell>
          <cell r="Q589">
            <v>174000000</v>
          </cell>
          <cell r="R589">
            <v>440000</v>
          </cell>
          <cell r="S589">
            <v>440000</v>
          </cell>
        </row>
        <row r="590">
          <cell r="B590" t="str">
            <v>2014610ZONA 22</v>
          </cell>
          <cell r="C590" t="str">
            <v>2014</v>
          </cell>
          <cell r="D590">
            <v>6</v>
          </cell>
          <cell r="E590" t="str">
            <v>10</v>
          </cell>
          <cell r="F590">
            <v>0</v>
          </cell>
          <cell r="G590">
            <v>0</v>
          </cell>
          <cell r="H590" t="str">
            <v>ZONA 2</v>
          </cell>
          <cell r="I590">
            <v>2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B591" t="str">
            <v>2014611ZONA 32</v>
          </cell>
          <cell r="C591" t="str">
            <v>2014</v>
          </cell>
          <cell r="D591">
            <v>6</v>
          </cell>
          <cell r="E591" t="str">
            <v>11</v>
          </cell>
          <cell r="F591">
            <v>0</v>
          </cell>
          <cell r="G591">
            <v>0</v>
          </cell>
          <cell r="H591" t="str">
            <v>ZONA 3</v>
          </cell>
          <cell r="I591">
            <v>2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B592" t="str">
            <v>2014612ZONA 11</v>
          </cell>
          <cell r="C592" t="str">
            <v>2014</v>
          </cell>
          <cell r="D592">
            <v>6</v>
          </cell>
          <cell r="E592" t="str">
            <v>12</v>
          </cell>
          <cell r="F592">
            <v>0</v>
          </cell>
          <cell r="G592">
            <v>0</v>
          </cell>
          <cell r="H592" t="str">
            <v>ZONA 1</v>
          </cell>
          <cell r="I592">
            <v>1</v>
          </cell>
          <cell r="J592">
            <v>0</v>
          </cell>
          <cell r="K592">
            <v>0</v>
          </cell>
          <cell r="L592">
            <v>146160000</v>
          </cell>
          <cell r="M592">
            <v>0</v>
          </cell>
          <cell r="N592">
            <v>400000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B593" t="str">
            <v>2014613ZONA 12</v>
          </cell>
          <cell r="C593" t="str">
            <v>2014</v>
          </cell>
          <cell r="D593">
            <v>6</v>
          </cell>
          <cell r="E593" t="str">
            <v>13</v>
          </cell>
          <cell r="F593">
            <v>0</v>
          </cell>
          <cell r="G593">
            <v>0</v>
          </cell>
          <cell r="H593" t="str">
            <v>ZONA 1</v>
          </cell>
          <cell r="I593">
            <v>2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174000000</v>
          </cell>
          <cell r="Q593">
            <v>174000000</v>
          </cell>
          <cell r="R593">
            <v>440000</v>
          </cell>
          <cell r="S593">
            <v>440000</v>
          </cell>
        </row>
        <row r="594">
          <cell r="B594" t="str">
            <v>2014614ZONA 22</v>
          </cell>
          <cell r="C594" t="str">
            <v>2014</v>
          </cell>
          <cell r="D594">
            <v>6</v>
          </cell>
          <cell r="E594" t="str">
            <v>14</v>
          </cell>
          <cell r="F594">
            <v>0</v>
          </cell>
          <cell r="G594">
            <v>0</v>
          </cell>
          <cell r="H594" t="str">
            <v>ZONA 2</v>
          </cell>
          <cell r="I594">
            <v>2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B595" t="str">
            <v>2014615ZONA 12</v>
          </cell>
          <cell r="C595" t="str">
            <v>2014</v>
          </cell>
          <cell r="D595">
            <v>6</v>
          </cell>
          <cell r="E595" t="str">
            <v>15</v>
          </cell>
          <cell r="F595">
            <v>0</v>
          </cell>
          <cell r="G595">
            <v>0</v>
          </cell>
          <cell r="H595" t="str">
            <v>ZONA 1</v>
          </cell>
          <cell r="I595">
            <v>2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174000000</v>
          </cell>
          <cell r="Q595">
            <v>174000000</v>
          </cell>
          <cell r="R595">
            <v>440000</v>
          </cell>
          <cell r="S595">
            <v>440000</v>
          </cell>
        </row>
        <row r="596">
          <cell r="B596" t="str">
            <v>2014616ZONA 11</v>
          </cell>
          <cell r="C596" t="str">
            <v>2014</v>
          </cell>
          <cell r="D596">
            <v>6</v>
          </cell>
          <cell r="E596" t="str">
            <v>16</v>
          </cell>
          <cell r="F596">
            <v>0</v>
          </cell>
          <cell r="G596">
            <v>0</v>
          </cell>
          <cell r="H596" t="str">
            <v>ZONA 1</v>
          </cell>
          <cell r="I596">
            <v>1</v>
          </cell>
          <cell r="J596">
            <v>0</v>
          </cell>
          <cell r="K596">
            <v>0</v>
          </cell>
          <cell r="L596">
            <v>146160000</v>
          </cell>
          <cell r="M596">
            <v>146160000</v>
          </cell>
          <cell r="N596">
            <v>400000</v>
          </cell>
          <cell r="O596">
            <v>400000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B597" t="str">
            <v>2014617ZONA 12</v>
          </cell>
          <cell r="C597" t="str">
            <v>2014</v>
          </cell>
          <cell r="D597">
            <v>6</v>
          </cell>
          <cell r="E597" t="str">
            <v>17</v>
          </cell>
          <cell r="F597">
            <v>0</v>
          </cell>
          <cell r="G597">
            <v>0</v>
          </cell>
          <cell r="H597" t="str">
            <v>ZONA 1</v>
          </cell>
          <cell r="I597">
            <v>2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174000000</v>
          </cell>
          <cell r="Q597">
            <v>174000000</v>
          </cell>
          <cell r="R597">
            <v>440000</v>
          </cell>
          <cell r="S597">
            <v>440000</v>
          </cell>
        </row>
        <row r="598">
          <cell r="B598" t="str">
            <v>2014618ZONA 12</v>
          </cell>
          <cell r="C598" t="str">
            <v>2014</v>
          </cell>
          <cell r="D598">
            <v>6</v>
          </cell>
          <cell r="E598" t="str">
            <v>18</v>
          </cell>
          <cell r="F598">
            <v>0</v>
          </cell>
          <cell r="G598">
            <v>0</v>
          </cell>
          <cell r="H598" t="str">
            <v>ZONA 1</v>
          </cell>
          <cell r="I598">
            <v>2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174000000</v>
          </cell>
          <cell r="Q598">
            <v>174000000</v>
          </cell>
          <cell r="R598">
            <v>440000</v>
          </cell>
          <cell r="S598">
            <v>440000</v>
          </cell>
        </row>
        <row r="599">
          <cell r="B599" t="str">
            <v>2014619ZONA 12</v>
          </cell>
          <cell r="C599" t="str">
            <v>2014</v>
          </cell>
          <cell r="D599">
            <v>6</v>
          </cell>
          <cell r="E599" t="str">
            <v>19</v>
          </cell>
          <cell r="F599">
            <v>0</v>
          </cell>
          <cell r="G599">
            <v>0</v>
          </cell>
          <cell r="H599" t="str">
            <v>ZONA 1</v>
          </cell>
          <cell r="I599">
            <v>2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174000000</v>
          </cell>
          <cell r="Q599">
            <v>87000000</v>
          </cell>
          <cell r="R599">
            <v>440000</v>
          </cell>
          <cell r="S599">
            <v>220000</v>
          </cell>
        </row>
        <row r="600">
          <cell r="B600" t="str">
            <v>2014620ZONA 22</v>
          </cell>
          <cell r="C600" t="str">
            <v>2014</v>
          </cell>
          <cell r="D600">
            <v>6</v>
          </cell>
          <cell r="E600" t="str">
            <v>20</v>
          </cell>
          <cell r="F600">
            <v>0</v>
          </cell>
          <cell r="G600">
            <v>0</v>
          </cell>
          <cell r="H600" t="str">
            <v>ZONA 2</v>
          </cell>
          <cell r="I600">
            <v>2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B601" t="str">
            <v>2014621ZONA 12</v>
          </cell>
          <cell r="C601" t="str">
            <v>2014</v>
          </cell>
          <cell r="D601">
            <v>6</v>
          </cell>
          <cell r="E601" t="str">
            <v>21</v>
          </cell>
          <cell r="F601">
            <v>0</v>
          </cell>
          <cell r="G601">
            <v>0</v>
          </cell>
          <cell r="H601" t="str">
            <v>ZONA 1</v>
          </cell>
          <cell r="I601">
            <v>2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174000000</v>
          </cell>
          <cell r="Q601">
            <v>174000000</v>
          </cell>
          <cell r="R601">
            <v>440000</v>
          </cell>
          <cell r="S601">
            <v>440000</v>
          </cell>
        </row>
        <row r="602">
          <cell r="B602" t="str">
            <v>2014622ZONA 22</v>
          </cell>
          <cell r="C602" t="str">
            <v>2014</v>
          </cell>
          <cell r="D602">
            <v>6</v>
          </cell>
          <cell r="E602" t="str">
            <v>22</v>
          </cell>
          <cell r="F602">
            <v>0</v>
          </cell>
          <cell r="G602">
            <v>0</v>
          </cell>
          <cell r="H602" t="str">
            <v>ZONA 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B603" t="str">
            <v>2014623ZONA 32</v>
          </cell>
          <cell r="C603" t="str">
            <v>2014</v>
          </cell>
          <cell r="D603">
            <v>6</v>
          </cell>
          <cell r="E603" t="str">
            <v>23</v>
          </cell>
          <cell r="F603">
            <v>0</v>
          </cell>
          <cell r="G603">
            <v>0</v>
          </cell>
          <cell r="H603" t="str">
            <v>ZONA 3</v>
          </cell>
          <cell r="I603">
            <v>2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B604" t="str">
            <v>2014624ZONA 12</v>
          </cell>
          <cell r="C604" t="str">
            <v>2014</v>
          </cell>
          <cell r="D604">
            <v>6</v>
          </cell>
          <cell r="E604" t="str">
            <v>24</v>
          </cell>
          <cell r="F604">
            <v>0</v>
          </cell>
          <cell r="G604">
            <v>0</v>
          </cell>
          <cell r="H604" t="str">
            <v>ZONA 1</v>
          </cell>
          <cell r="I604">
            <v>2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174000000</v>
          </cell>
          <cell r="Q604">
            <v>0</v>
          </cell>
          <cell r="R604">
            <v>440000</v>
          </cell>
          <cell r="S604">
            <v>0</v>
          </cell>
        </row>
        <row r="605">
          <cell r="B605" t="str">
            <v>2014625ZONA 22</v>
          </cell>
          <cell r="C605" t="str">
            <v>2014</v>
          </cell>
          <cell r="D605">
            <v>6</v>
          </cell>
          <cell r="E605" t="str">
            <v>25</v>
          </cell>
          <cell r="F605">
            <v>0</v>
          </cell>
          <cell r="G605">
            <v>0</v>
          </cell>
          <cell r="H605" t="str">
            <v>ZONA 2</v>
          </cell>
          <cell r="I605">
            <v>2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B606" t="str">
            <v>2014626ZONA 12</v>
          </cell>
          <cell r="C606" t="str">
            <v>2014</v>
          </cell>
          <cell r="D606">
            <v>6</v>
          </cell>
          <cell r="E606" t="str">
            <v>26</v>
          </cell>
          <cell r="F606">
            <v>0</v>
          </cell>
          <cell r="G606">
            <v>0</v>
          </cell>
          <cell r="H606" t="str">
            <v>ZONA 1</v>
          </cell>
          <cell r="I606">
            <v>2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174000000</v>
          </cell>
          <cell r="Q606">
            <v>174000000</v>
          </cell>
          <cell r="R606">
            <v>440000</v>
          </cell>
          <cell r="S606">
            <v>440000</v>
          </cell>
        </row>
        <row r="607">
          <cell r="B607" t="str">
            <v>2014627ZONA 22</v>
          </cell>
          <cell r="C607" t="str">
            <v>2014</v>
          </cell>
          <cell r="D607">
            <v>6</v>
          </cell>
          <cell r="E607" t="str">
            <v>27</v>
          </cell>
          <cell r="F607">
            <v>0</v>
          </cell>
          <cell r="G607">
            <v>0</v>
          </cell>
          <cell r="H607" t="str">
            <v>ZONA 2</v>
          </cell>
          <cell r="I607">
            <v>2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B608" t="str">
            <v>2014628ZONA 12</v>
          </cell>
          <cell r="C608" t="str">
            <v>2014</v>
          </cell>
          <cell r="D608">
            <v>6</v>
          </cell>
          <cell r="E608" t="str">
            <v>28</v>
          </cell>
          <cell r="F608">
            <v>0</v>
          </cell>
          <cell r="G608">
            <v>0</v>
          </cell>
          <cell r="H608" t="str">
            <v>ZONA 1</v>
          </cell>
          <cell r="I608">
            <v>2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174000000</v>
          </cell>
          <cell r="Q608">
            <v>0</v>
          </cell>
          <cell r="R608">
            <v>440000</v>
          </cell>
          <cell r="S608">
            <v>0</v>
          </cell>
        </row>
        <row r="609">
          <cell r="B609" t="str">
            <v>2014629ZONA 12</v>
          </cell>
          <cell r="C609" t="str">
            <v>2014</v>
          </cell>
          <cell r="D609">
            <v>6</v>
          </cell>
          <cell r="E609" t="str">
            <v>29</v>
          </cell>
          <cell r="F609">
            <v>0</v>
          </cell>
          <cell r="G609">
            <v>0</v>
          </cell>
          <cell r="H609" t="str">
            <v>ZONA 1</v>
          </cell>
          <cell r="I609">
            <v>2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174000000</v>
          </cell>
          <cell r="Q609">
            <v>0</v>
          </cell>
          <cell r="R609">
            <v>440000</v>
          </cell>
          <cell r="S609">
            <v>0</v>
          </cell>
        </row>
        <row r="610">
          <cell r="B610" t="str">
            <v>2014630ZONA 12</v>
          </cell>
          <cell r="C610" t="str">
            <v>2014</v>
          </cell>
          <cell r="D610">
            <v>6</v>
          </cell>
          <cell r="E610" t="str">
            <v>30</v>
          </cell>
          <cell r="F610">
            <v>0</v>
          </cell>
          <cell r="G610">
            <v>0</v>
          </cell>
          <cell r="H610" t="str">
            <v>ZONA 1</v>
          </cell>
          <cell r="I610">
            <v>2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174000000</v>
          </cell>
          <cell r="Q610">
            <v>0</v>
          </cell>
          <cell r="R610">
            <v>440000</v>
          </cell>
          <cell r="S610">
            <v>0</v>
          </cell>
        </row>
        <row r="611">
          <cell r="B611" t="str">
            <v>2014631ZONA 12</v>
          </cell>
          <cell r="C611" t="str">
            <v>2014</v>
          </cell>
          <cell r="D611">
            <v>6</v>
          </cell>
          <cell r="E611" t="str">
            <v>31</v>
          </cell>
          <cell r="F611">
            <v>0</v>
          </cell>
          <cell r="G611">
            <v>0</v>
          </cell>
          <cell r="H611" t="str">
            <v>ZONA 1</v>
          </cell>
          <cell r="I611">
            <v>2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174000000</v>
          </cell>
          <cell r="Q611">
            <v>0</v>
          </cell>
          <cell r="R611">
            <v>440000</v>
          </cell>
          <cell r="S611">
            <v>0</v>
          </cell>
        </row>
        <row r="612">
          <cell r="B612" t="str">
            <v>2014632ZONA 21</v>
          </cell>
          <cell r="C612" t="str">
            <v>2014</v>
          </cell>
          <cell r="D612">
            <v>6</v>
          </cell>
          <cell r="E612" t="str">
            <v>32</v>
          </cell>
          <cell r="F612">
            <v>0</v>
          </cell>
          <cell r="G612">
            <v>0</v>
          </cell>
          <cell r="H612" t="str">
            <v>ZONA 2</v>
          </cell>
          <cell r="I612">
            <v>1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B613" t="str">
            <v>2014633ZONA 11</v>
          </cell>
          <cell r="C613" t="str">
            <v>2014</v>
          </cell>
          <cell r="D613">
            <v>6</v>
          </cell>
          <cell r="E613" t="str">
            <v>33</v>
          </cell>
          <cell r="F613">
            <v>0</v>
          </cell>
          <cell r="G613">
            <v>0</v>
          </cell>
          <cell r="H613" t="str">
            <v>ZONA 1</v>
          </cell>
          <cell r="I613">
            <v>1</v>
          </cell>
          <cell r="J613">
            <v>0</v>
          </cell>
          <cell r="K613">
            <v>0</v>
          </cell>
          <cell r="L613">
            <v>146160000</v>
          </cell>
          <cell r="M613">
            <v>146160000</v>
          </cell>
          <cell r="N613">
            <v>400000</v>
          </cell>
          <cell r="O613">
            <v>400000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B614" t="str">
            <v>2014634ZONA 12</v>
          </cell>
          <cell r="C614" t="str">
            <v>2014</v>
          </cell>
          <cell r="D614">
            <v>6</v>
          </cell>
          <cell r="E614" t="str">
            <v>34</v>
          </cell>
          <cell r="F614">
            <v>0</v>
          </cell>
          <cell r="G614">
            <v>0</v>
          </cell>
          <cell r="H614" t="str">
            <v>ZONA 1</v>
          </cell>
          <cell r="I614">
            <v>2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174000000</v>
          </cell>
          <cell r="Q614">
            <v>174000000</v>
          </cell>
          <cell r="R614">
            <v>440000</v>
          </cell>
          <cell r="S614">
            <v>440000</v>
          </cell>
        </row>
        <row r="615">
          <cell r="B615" t="str">
            <v>2014635ZONA 21</v>
          </cell>
          <cell r="C615" t="str">
            <v>2014</v>
          </cell>
          <cell r="D615">
            <v>6</v>
          </cell>
          <cell r="E615" t="str">
            <v>35</v>
          </cell>
          <cell r="F615">
            <v>0</v>
          </cell>
          <cell r="G615">
            <v>0</v>
          </cell>
          <cell r="H615" t="str">
            <v>ZONA 2</v>
          </cell>
          <cell r="I615">
            <v>1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B616" t="str">
            <v>2014636ZONA 12</v>
          </cell>
          <cell r="C616" t="str">
            <v>2014</v>
          </cell>
          <cell r="D616">
            <v>6</v>
          </cell>
          <cell r="E616" t="str">
            <v>36</v>
          </cell>
          <cell r="F616">
            <v>0</v>
          </cell>
          <cell r="G616">
            <v>0</v>
          </cell>
          <cell r="H616" t="str">
            <v>ZONA 1</v>
          </cell>
          <cell r="I616">
            <v>2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174000000</v>
          </cell>
          <cell r="Q616">
            <v>174000000</v>
          </cell>
          <cell r="R616">
            <v>440000</v>
          </cell>
          <cell r="S616">
            <v>440000</v>
          </cell>
        </row>
        <row r="617">
          <cell r="B617" t="str">
            <v>2014637ZONA 12</v>
          </cell>
          <cell r="C617" t="str">
            <v>2014</v>
          </cell>
          <cell r="D617">
            <v>6</v>
          </cell>
          <cell r="E617" t="str">
            <v>37</v>
          </cell>
          <cell r="F617">
            <v>0</v>
          </cell>
          <cell r="G617">
            <v>0</v>
          </cell>
          <cell r="H617" t="str">
            <v>ZONA 1</v>
          </cell>
          <cell r="I617">
            <v>2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174000000</v>
          </cell>
          <cell r="Q617">
            <v>174000000</v>
          </cell>
          <cell r="R617">
            <v>440000</v>
          </cell>
          <cell r="S617">
            <v>440000</v>
          </cell>
        </row>
        <row r="618">
          <cell r="B618" t="str">
            <v>2014638ZONA 12</v>
          </cell>
          <cell r="C618" t="str">
            <v>2014</v>
          </cell>
          <cell r="D618">
            <v>6</v>
          </cell>
          <cell r="E618" t="str">
            <v>38</v>
          </cell>
          <cell r="F618">
            <v>0</v>
          </cell>
          <cell r="G618">
            <v>0</v>
          </cell>
          <cell r="H618" t="str">
            <v>ZONA 1</v>
          </cell>
          <cell r="I618">
            <v>2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174000000</v>
          </cell>
          <cell r="Q618">
            <v>174000000</v>
          </cell>
          <cell r="R618">
            <v>440000</v>
          </cell>
          <cell r="S618">
            <v>440000</v>
          </cell>
        </row>
        <row r="619">
          <cell r="B619" t="str">
            <v>2014639ZONA 32</v>
          </cell>
          <cell r="C619" t="str">
            <v>2014</v>
          </cell>
          <cell r="D619">
            <v>6</v>
          </cell>
          <cell r="E619" t="str">
            <v>39</v>
          </cell>
          <cell r="F619">
            <v>0</v>
          </cell>
          <cell r="G619">
            <v>0</v>
          </cell>
          <cell r="H619" t="str">
            <v>ZONA 3</v>
          </cell>
          <cell r="I619">
            <v>2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B620" t="str">
            <v>2014640ZONA 12</v>
          </cell>
          <cell r="C620" t="str">
            <v>2014</v>
          </cell>
          <cell r="D620">
            <v>6</v>
          </cell>
          <cell r="E620" t="str">
            <v>40</v>
          </cell>
          <cell r="F620">
            <v>0</v>
          </cell>
          <cell r="G620">
            <v>0</v>
          </cell>
          <cell r="H620" t="str">
            <v>ZONA 1</v>
          </cell>
          <cell r="I620">
            <v>2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174000000</v>
          </cell>
          <cell r="Q620">
            <v>174000000</v>
          </cell>
          <cell r="R620">
            <v>440000</v>
          </cell>
          <cell r="S620">
            <v>440000</v>
          </cell>
        </row>
        <row r="621">
          <cell r="B621" t="str">
            <v>2014641ZONA 12</v>
          </cell>
          <cell r="C621" t="str">
            <v>2014</v>
          </cell>
          <cell r="D621">
            <v>6</v>
          </cell>
          <cell r="E621" t="str">
            <v>41</v>
          </cell>
          <cell r="F621">
            <v>0</v>
          </cell>
          <cell r="G621">
            <v>0</v>
          </cell>
          <cell r="H621" t="str">
            <v>ZONA 1</v>
          </cell>
          <cell r="I621">
            <v>2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174000000</v>
          </cell>
          <cell r="Q621">
            <v>0</v>
          </cell>
          <cell r="R621">
            <v>440000</v>
          </cell>
          <cell r="S621">
            <v>0</v>
          </cell>
        </row>
        <row r="622">
          <cell r="B622" t="str">
            <v>2014642ZONA 12</v>
          </cell>
          <cell r="C622" t="str">
            <v>2014</v>
          </cell>
          <cell r="D622">
            <v>6</v>
          </cell>
          <cell r="E622" t="str">
            <v>42</v>
          </cell>
          <cell r="F622">
            <v>0</v>
          </cell>
          <cell r="G622">
            <v>0</v>
          </cell>
          <cell r="H622" t="str">
            <v>ZONA 1</v>
          </cell>
          <cell r="I622">
            <v>2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174000000</v>
          </cell>
          <cell r="Q622">
            <v>174000000</v>
          </cell>
          <cell r="R622">
            <v>440000</v>
          </cell>
          <cell r="S622">
            <v>440000</v>
          </cell>
        </row>
        <row r="623">
          <cell r="B623" t="str">
            <v>2014643ZONA 32</v>
          </cell>
          <cell r="C623" t="str">
            <v>2014</v>
          </cell>
          <cell r="D623">
            <v>6</v>
          </cell>
          <cell r="E623" t="str">
            <v>43</v>
          </cell>
          <cell r="F623">
            <v>0</v>
          </cell>
          <cell r="G623">
            <v>0</v>
          </cell>
          <cell r="H623" t="str">
            <v>ZONA 3</v>
          </cell>
          <cell r="I623">
            <v>2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B624" t="str">
            <v>2014644ZONA 32</v>
          </cell>
          <cell r="C624" t="str">
            <v>2014</v>
          </cell>
          <cell r="D624">
            <v>6</v>
          </cell>
          <cell r="E624" t="str">
            <v>44</v>
          </cell>
          <cell r="F624">
            <v>0</v>
          </cell>
          <cell r="G624">
            <v>0</v>
          </cell>
          <cell r="H624" t="str">
            <v>ZONA 3</v>
          </cell>
          <cell r="I624">
            <v>2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B625" t="str">
            <v>2014645ZONA 22</v>
          </cell>
          <cell r="C625" t="str">
            <v>2014</v>
          </cell>
          <cell r="D625">
            <v>6</v>
          </cell>
          <cell r="E625" t="str">
            <v>45</v>
          </cell>
          <cell r="F625">
            <v>0</v>
          </cell>
          <cell r="G625">
            <v>0</v>
          </cell>
          <cell r="H625" t="str">
            <v>ZONA 2</v>
          </cell>
          <cell r="I625">
            <v>2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B626" t="str">
            <v>2014646ZONA 11</v>
          </cell>
          <cell r="C626" t="str">
            <v>2014</v>
          </cell>
          <cell r="D626">
            <v>6</v>
          </cell>
          <cell r="E626" t="str">
            <v>46</v>
          </cell>
          <cell r="F626">
            <v>0</v>
          </cell>
          <cell r="G626">
            <v>0</v>
          </cell>
          <cell r="H626" t="str">
            <v>ZONA 1</v>
          </cell>
          <cell r="I626">
            <v>1</v>
          </cell>
          <cell r="J626">
            <v>0</v>
          </cell>
          <cell r="K626">
            <v>0</v>
          </cell>
          <cell r="L626">
            <v>146160000</v>
          </cell>
          <cell r="M626">
            <v>0</v>
          </cell>
          <cell r="N626">
            <v>400000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B627" t="str">
            <v>2014647ZONA 22</v>
          </cell>
          <cell r="C627" t="str">
            <v>2014</v>
          </cell>
          <cell r="D627">
            <v>6</v>
          </cell>
          <cell r="E627" t="str">
            <v>47</v>
          </cell>
          <cell r="F627">
            <v>0</v>
          </cell>
          <cell r="G627">
            <v>0</v>
          </cell>
          <cell r="H627" t="str">
            <v>ZONA 2</v>
          </cell>
          <cell r="I627">
            <v>2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B628" t="str">
            <v>2014648ZONA 12</v>
          </cell>
          <cell r="C628" t="str">
            <v>2014</v>
          </cell>
          <cell r="D628">
            <v>6</v>
          </cell>
          <cell r="E628" t="str">
            <v>48</v>
          </cell>
          <cell r="F628">
            <v>0</v>
          </cell>
          <cell r="G628">
            <v>0</v>
          </cell>
          <cell r="H628" t="str">
            <v>ZONA 1</v>
          </cell>
          <cell r="I628">
            <v>2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174000000</v>
          </cell>
          <cell r="Q628">
            <v>174000000</v>
          </cell>
          <cell r="R628">
            <v>440000</v>
          </cell>
          <cell r="S628">
            <v>440000</v>
          </cell>
        </row>
        <row r="629">
          <cell r="B629" t="str">
            <v>2014649ZONA 22</v>
          </cell>
          <cell r="C629" t="str">
            <v>2014</v>
          </cell>
          <cell r="D629">
            <v>6</v>
          </cell>
          <cell r="E629" t="str">
            <v>49</v>
          </cell>
          <cell r="F629">
            <v>0</v>
          </cell>
          <cell r="G629">
            <v>0</v>
          </cell>
          <cell r="H629" t="str">
            <v>ZONA 2</v>
          </cell>
          <cell r="I629">
            <v>2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B630" t="str">
            <v>2014650ZONA 12</v>
          </cell>
          <cell r="C630" t="str">
            <v>2014</v>
          </cell>
          <cell r="D630">
            <v>6</v>
          </cell>
          <cell r="E630" t="str">
            <v>50</v>
          </cell>
          <cell r="F630">
            <v>0</v>
          </cell>
          <cell r="G630">
            <v>0</v>
          </cell>
          <cell r="H630" t="str">
            <v>ZONA 1</v>
          </cell>
          <cell r="I630">
            <v>2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174000000</v>
          </cell>
          <cell r="Q630">
            <v>174000000</v>
          </cell>
          <cell r="R630">
            <v>440000</v>
          </cell>
          <cell r="S630">
            <v>440000</v>
          </cell>
        </row>
        <row r="631">
          <cell r="B631" t="str">
            <v>2014651ZONA 12</v>
          </cell>
          <cell r="C631" t="str">
            <v>2014</v>
          </cell>
          <cell r="D631">
            <v>6</v>
          </cell>
          <cell r="E631" t="str">
            <v>51</v>
          </cell>
          <cell r="F631">
            <v>0</v>
          </cell>
          <cell r="G631">
            <v>0</v>
          </cell>
          <cell r="H631" t="str">
            <v>ZONA 1</v>
          </cell>
          <cell r="I631">
            <v>2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174000000</v>
          </cell>
          <cell r="Q631">
            <v>174000000</v>
          </cell>
          <cell r="R631">
            <v>440000</v>
          </cell>
          <cell r="S631">
            <v>440000</v>
          </cell>
        </row>
        <row r="632">
          <cell r="B632" t="str">
            <v>2014652ZONA 12</v>
          </cell>
          <cell r="C632" t="str">
            <v>2014</v>
          </cell>
          <cell r="D632">
            <v>6</v>
          </cell>
          <cell r="E632" t="str">
            <v>52</v>
          </cell>
          <cell r="F632">
            <v>0</v>
          </cell>
          <cell r="G632">
            <v>0</v>
          </cell>
          <cell r="H632" t="str">
            <v>ZONA 1</v>
          </cell>
          <cell r="I632">
            <v>2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174000000</v>
          </cell>
          <cell r="Q632">
            <v>174000000</v>
          </cell>
          <cell r="R632">
            <v>440000</v>
          </cell>
          <cell r="S632">
            <v>440000</v>
          </cell>
        </row>
        <row r="633">
          <cell r="B633" t="str">
            <v>2014653ZONA 12</v>
          </cell>
          <cell r="C633" t="str">
            <v>2014</v>
          </cell>
          <cell r="D633">
            <v>6</v>
          </cell>
          <cell r="E633" t="str">
            <v>53</v>
          </cell>
          <cell r="F633">
            <v>0</v>
          </cell>
          <cell r="G633">
            <v>0</v>
          </cell>
          <cell r="H633" t="str">
            <v>ZONA 1</v>
          </cell>
          <cell r="I633">
            <v>2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174000000</v>
          </cell>
          <cell r="Q633">
            <v>0</v>
          </cell>
          <cell r="R633">
            <v>440000</v>
          </cell>
          <cell r="S633">
            <v>0</v>
          </cell>
        </row>
        <row r="634">
          <cell r="B634" t="str">
            <v>2014654ZONA 12</v>
          </cell>
          <cell r="C634" t="str">
            <v>2014</v>
          </cell>
          <cell r="D634">
            <v>6</v>
          </cell>
          <cell r="E634" t="str">
            <v>54</v>
          </cell>
          <cell r="F634">
            <v>0</v>
          </cell>
          <cell r="G634">
            <v>0</v>
          </cell>
          <cell r="H634" t="str">
            <v>ZONA 1</v>
          </cell>
          <cell r="I634">
            <v>2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174000000</v>
          </cell>
          <cell r="Q634">
            <v>174000000</v>
          </cell>
          <cell r="R634">
            <v>440000</v>
          </cell>
          <cell r="S634">
            <v>440000</v>
          </cell>
        </row>
        <row r="635">
          <cell r="B635" t="str">
            <v>2014655ZONA 12</v>
          </cell>
          <cell r="C635" t="str">
            <v>2014</v>
          </cell>
          <cell r="D635">
            <v>6</v>
          </cell>
          <cell r="E635" t="str">
            <v>55</v>
          </cell>
          <cell r="F635">
            <v>0</v>
          </cell>
          <cell r="G635">
            <v>0</v>
          </cell>
          <cell r="H635" t="str">
            <v>ZONA 1</v>
          </cell>
          <cell r="I635">
            <v>2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174000000</v>
          </cell>
          <cell r="Q635">
            <v>174000000</v>
          </cell>
          <cell r="R635">
            <v>440000</v>
          </cell>
          <cell r="S635">
            <v>440000</v>
          </cell>
        </row>
        <row r="636">
          <cell r="B636" t="str">
            <v>2014656ZONA 12</v>
          </cell>
          <cell r="C636" t="str">
            <v>2014</v>
          </cell>
          <cell r="D636">
            <v>6</v>
          </cell>
          <cell r="E636" t="str">
            <v>56</v>
          </cell>
          <cell r="F636">
            <v>0</v>
          </cell>
          <cell r="G636">
            <v>0</v>
          </cell>
          <cell r="H636" t="str">
            <v>ZONA 1</v>
          </cell>
          <cell r="I636">
            <v>2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174000000</v>
          </cell>
          <cell r="Q636">
            <v>174000000</v>
          </cell>
          <cell r="R636">
            <v>440000</v>
          </cell>
          <cell r="S636">
            <v>440000</v>
          </cell>
        </row>
        <row r="637">
          <cell r="B637" t="str">
            <v>2014657ZONA 12</v>
          </cell>
          <cell r="C637" t="str">
            <v>2014</v>
          </cell>
          <cell r="D637">
            <v>6</v>
          </cell>
          <cell r="E637" t="str">
            <v>57</v>
          </cell>
          <cell r="F637">
            <v>0</v>
          </cell>
          <cell r="G637">
            <v>0</v>
          </cell>
          <cell r="H637" t="str">
            <v>ZONA 1</v>
          </cell>
          <cell r="I637">
            <v>2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174000000</v>
          </cell>
          <cell r="Q637">
            <v>174000000</v>
          </cell>
          <cell r="R637">
            <v>440000</v>
          </cell>
          <cell r="S637">
            <v>440000</v>
          </cell>
        </row>
        <row r="638">
          <cell r="B638" t="str">
            <v>2014658ZONA 32</v>
          </cell>
          <cell r="C638" t="str">
            <v>2014</v>
          </cell>
          <cell r="D638">
            <v>6</v>
          </cell>
          <cell r="E638" t="str">
            <v>58</v>
          </cell>
          <cell r="F638">
            <v>0</v>
          </cell>
          <cell r="G638">
            <v>0</v>
          </cell>
          <cell r="H638" t="str">
            <v>ZONA 3</v>
          </cell>
          <cell r="I638">
            <v>2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B639" t="str">
            <v>2014659ZONA 12</v>
          </cell>
          <cell r="C639" t="str">
            <v>2014</v>
          </cell>
          <cell r="D639">
            <v>6</v>
          </cell>
          <cell r="E639" t="str">
            <v>59</v>
          </cell>
          <cell r="F639">
            <v>0</v>
          </cell>
          <cell r="G639">
            <v>0</v>
          </cell>
          <cell r="H639" t="str">
            <v>ZONA 1</v>
          </cell>
          <cell r="I639">
            <v>2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174000000</v>
          </cell>
          <cell r="Q639">
            <v>174000000</v>
          </cell>
          <cell r="R639">
            <v>440000</v>
          </cell>
          <cell r="S639">
            <v>440000</v>
          </cell>
        </row>
        <row r="640">
          <cell r="B640" t="str">
            <v>2014660ZONA 32</v>
          </cell>
          <cell r="C640" t="str">
            <v>2014</v>
          </cell>
          <cell r="D640">
            <v>6</v>
          </cell>
          <cell r="E640" t="str">
            <v>60</v>
          </cell>
          <cell r="F640">
            <v>0</v>
          </cell>
          <cell r="G640">
            <v>0</v>
          </cell>
          <cell r="H640" t="str">
            <v>ZONA 3</v>
          </cell>
          <cell r="I640">
            <v>2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B641" t="str">
            <v>2014661ZONA 12</v>
          </cell>
          <cell r="C641" t="str">
            <v>2014</v>
          </cell>
          <cell r="D641">
            <v>6</v>
          </cell>
          <cell r="E641" t="str">
            <v>61</v>
          </cell>
          <cell r="F641">
            <v>0</v>
          </cell>
          <cell r="G641">
            <v>0</v>
          </cell>
          <cell r="H641" t="str">
            <v>ZONA 1</v>
          </cell>
          <cell r="I641">
            <v>2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174000000</v>
          </cell>
          <cell r="Q641">
            <v>174000000</v>
          </cell>
          <cell r="R641">
            <v>440000</v>
          </cell>
          <cell r="S641">
            <v>440000</v>
          </cell>
        </row>
        <row r="642">
          <cell r="B642" t="str">
            <v>2014662ZONA 11</v>
          </cell>
          <cell r="C642" t="str">
            <v>2014</v>
          </cell>
          <cell r="D642">
            <v>6</v>
          </cell>
          <cell r="E642" t="str">
            <v>62</v>
          </cell>
          <cell r="F642">
            <v>0</v>
          </cell>
          <cell r="G642">
            <v>0</v>
          </cell>
          <cell r="H642" t="str">
            <v>ZONA 1</v>
          </cell>
          <cell r="I642">
            <v>1</v>
          </cell>
          <cell r="J642">
            <v>0</v>
          </cell>
          <cell r="K642">
            <v>0</v>
          </cell>
          <cell r="L642">
            <v>146160000</v>
          </cell>
          <cell r="M642">
            <v>0</v>
          </cell>
          <cell r="N642">
            <v>400000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B643" t="str">
            <v>2014663ZONA 12</v>
          </cell>
          <cell r="C643" t="str">
            <v>2014</v>
          </cell>
          <cell r="D643">
            <v>6</v>
          </cell>
          <cell r="E643" t="str">
            <v>63</v>
          </cell>
          <cell r="F643">
            <v>0</v>
          </cell>
          <cell r="G643">
            <v>0</v>
          </cell>
          <cell r="H643" t="str">
            <v>ZONA 1</v>
          </cell>
          <cell r="I643">
            <v>2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174000000</v>
          </cell>
          <cell r="Q643">
            <v>174000000</v>
          </cell>
          <cell r="R643">
            <v>440000</v>
          </cell>
          <cell r="S643">
            <v>440000</v>
          </cell>
        </row>
        <row r="644">
          <cell r="B644" t="str">
            <v>2014664ZONA 12</v>
          </cell>
          <cell r="C644" t="str">
            <v>2014</v>
          </cell>
          <cell r="D644">
            <v>6</v>
          </cell>
          <cell r="E644" t="str">
            <v>64</v>
          </cell>
          <cell r="F644">
            <v>0</v>
          </cell>
          <cell r="G644">
            <v>0</v>
          </cell>
          <cell r="H644" t="str">
            <v>ZONA 1</v>
          </cell>
          <cell r="I644">
            <v>2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174000000</v>
          </cell>
          <cell r="Q644">
            <v>174000000</v>
          </cell>
          <cell r="R644">
            <v>440000</v>
          </cell>
          <cell r="S644">
            <v>440000</v>
          </cell>
        </row>
        <row r="645">
          <cell r="B645" t="str">
            <v>2014665ZONA 32</v>
          </cell>
          <cell r="C645" t="str">
            <v>2014</v>
          </cell>
          <cell r="D645">
            <v>6</v>
          </cell>
          <cell r="E645" t="str">
            <v>65</v>
          </cell>
          <cell r="F645">
            <v>0</v>
          </cell>
          <cell r="G645">
            <v>0</v>
          </cell>
          <cell r="H645" t="str">
            <v>ZONA 3</v>
          </cell>
          <cell r="I645">
            <v>2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B646" t="str">
            <v>2014666ZONA 12</v>
          </cell>
          <cell r="C646" t="str">
            <v>2014</v>
          </cell>
          <cell r="D646">
            <v>6</v>
          </cell>
          <cell r="E646" t="str">
            <v>66</v>
          </cell>
          <cell r="F646">
            <v>0</v>
          </cell>
          <cell r="G646">
            <v>0</v>
          </cell>
          <cell r="H646" t="str">
            <v>ZONA 1</v>
          </cell>
          <cell r="I646">
            <v>2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174000000</v>
          </cell>
          <cell r="Q646">
            <v>174000000</v>
          </cell>
          <cell r="R646">
            <v>440000</v>
          </cell>
          <cell r="S646">
            <v>440000</v>
          </cell>
        </row>
        <row r="647">
          <cell r="B647" t="str">
            <v>2014667ZONA 11</v>
          </cell>
          <cell r="C647" t="str">
            <v>2014</v>
          </cell>
          <cell r="D647">
            <v>6</v>
          </cell>
          <cell r="E647" t="str">
            <v>67</v>
          </cell>
          <cell r="F647">
            <v>0</v>
          </cell>
          <cell r="G647">
            <v>0</v>
          </cell>
          <cell r="H647" t="str">
            <v>ZONA 1</v>
          </cell>
          <cell r="I647">
            <v>1</v>
          </cell>
          <cell r="J647">
            <v>0</v>
          </cell>
          <cell r="K647">
            <v>0</v>
          </cell>
          <cell r="L647">
            <v>146160000</v>
          </cell>
          <cell r="M647">
            <v>146160000</v>
          </cell>
          <cell r="N647">
            <v>400000</v>
          </cell>
          <cell r="O647">
            <v>400000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B648" t="str">
            <v>2014668ZONA 12</v>
          </cell>
          <cell r="C648" t="str">
            <v>2014</v>
          </cell>
          <cell r="D648">
            <v>6</v>
          </cell>
          <cell r="E648" t="str">
            <v>68</v>
          </cell>
          <cell r="F648">
            <v>0</v>
          </cell>
          <cell r="G648">
            <v>0</v>
          </cell>
          <cell r="H648" t="str">
            <v>ZONA 1</v>
          </cell>
          <cell r="I648">
            <v>2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174000000</v>
          </cell>
          <cell r="Q648">
            <v>174000000</v>
          </cell>
          <cell r="R648">
            <v>440000</v>
          </cell>
          <cell r="S648">
            <v>440000</v>
          </cell>
        </row>
        <row r="649">
          <cell r="B649" t="str">
            <v>2014669ZONA 22</v>
          </cell>
          <cell r="C649" t="str">
            <v>2014</v>
          </cell>
          <cell r="D649">
            <v>6</v>
          </cell>
          <cell r="E649" t="str">
            <v>69</v>
          </cell>
          <cell r="F649">
            <v>0</v>
          </cell>
          <cell r="G649">
            <v>0</v>
          </cell>
          <cell r="H649" t="str">
            <v>ZONA 2</v>
          </cell>
          <cell r="I649">
            <v>2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B650" t="str">
            <v>2014670ZONA 12</v>
          </cell>
          <cell r="C650" t="str">
            <v>2014</v>
          </cell>
          <cell r="D650">
            <v>6</v>
          </cell>
          <cell r="E650" t="str">
            <v>70</v>
          </cell>
          <cell r="F650">
            <v>0</v>
          </cell>
          <cell r="G650">
            <v>0</v>
          </cell>
          <cell r="H650" t="str">
            <v>ZONA 1</v>
          </cell>
          <cell r="I650">
            <v>2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174000000</v>
          </cell>
          <cell r="Q650">
            <v>174000000</v>
          </cell>
          <cell r="R650">
            <v>440000</v>
          </cell>
          <cell r="S650">
            <v>440000</v>
          </cell>
        </row>
        <row r="651">
          <cell r="B651" t="str">
            <v>2014671ZONA 22</v>
          </cell>
          <cell r="C651" t="str">
            <v>2014</v>
          </cell>
          <cell r="D651">
            <v>6</v>
          </cell>
          <cell r="E651" t="str">
            <v>71</v>
          </cell>
          <cell r="F651">
            <v>0</v>
          </cell>
          <cell r="G651">
            <v>0</v>
          </cell>
          <cell r="H651" t="str">
            <v>ZONA 2</v>
          </cell>
          <cell r="I651">
            <v>2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B652" t="str">
            <v>2014672ZONA 22</v>
          </cell>
          <cell r="C652" t="str">
            <v>2014</v>
          </cell>
          <cell r="D652">
            <v>6</v>
          </cell>
          <cell r="E652" t="str">
            <v>72</v>
          </cell>
          <cell r="F652">
            <v>0</v>
          </cell>
          <cell r="G652">
            <v>0</v>
          </cell>
          <cell r="H652" t="str">
            <v>ZONA 2</v>
          </cell>
          <cell r="I652">
            <v>2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B653" t="str">
            <v>2014673ZONA 12</v>
          </cell>
          <cell r="C653" t="str">
            <v>2014</v>
          </cell>
          <cell r="D653">
            <v>6</v>
          </cell>
          <cell r="E653" t="str">
            <v>73</v>
          </cell>
          <cell r="F653">
            <v>0</v>
          </cell>
          <cell r="G653">
            <v>0</v>
          </cell>
          <cell r="H653" t="str">
            <v>ZONA 1</v>
          </cell>
          <cell r="I653">
            <v>2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174000000</v>
          </cell>
          <cell r="Q653">
            <v>174000000</v>
          </cell>
          <cell r="R653">
            <v>440000</v>
          </cell>
          <cell r="S653">
            <v>440000</v>
          </cell>
        </row>
        <row r="654">
          <cell r="B654" t="str">
            <v>2014674ZONA 32</v>
          </cell>
          <cell r="C654" t="str">
            <v>2014</v>
          </cell>
          <cell r="D654">
            <v>6</v>
          </cell>
          <cell r="E654" t="str">
            <v>74</v>
          </cell>
          <cell r="F654">
            <v>0</v>
          </cell>
          <cell r="G654">
            <v>0</v>
          </cell>
          <cell r="H654" t="str">
            <v>ZONA 3</v>
          </cell>
          <cell r="I654">
            <v>2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B655" t="str">
            <v>2014675ZONA 31</v>
          </cell>
          <cell r="C655" t="str">
            <v>2014</v>
          </cell>
          <cell r="D655">
            <v>6</v>
          </cell>
          <cell r="E655" t="str">
            <v>75</v>
          </cell>
          <cell r="F655">
            <v>0</v>
          </cell>
          <cell r="G655">
            <v>0</v>
          </cell>
          <cell r="H655" t="str">
            <v>ZONA 3</v>
          </cell>
          <cell r="I655">
            <v>1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B656" t="str">
            <v>2014676ZONA 12</v>
          </cell>
          <cell r="C656" t="str">
            <v>2014</v>
          </cell>
          <cell r="D656">
            <v>6</v>
          </cell>
          <cell r="E656" t="str">
            <v>76</v>
          </cell>
          <cell r="F656">
            <v>0</v>
          </cell>
          <cell r="G656">
            <v>0</v>
          </cell>
          <cell r="H656" t="str">
            <v>ZONA 1</v>
          </cell>
          <cell r="I656">
            <v>2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174000000</v>
          </cell>
          <cell r="Q656">
            <v>174000000</v>
          </cell>
          <cell r="R656">
            <v>440000</v>
          </cell>
          <cell r="S656">
            <v>440000</v>
          </cell>
        </row>
        <row r="657">
          <cell r="B657" t="str">
            <v>2014677ZONA 11</v>
          </cell>
          <cell r="C657" t="str">
            <v>2014</v>
          </cell>
          <cell r="D657">
            <v>6</v>
          </cell>
          <cell r="E657" t="str">
            <v>77</v>
          </cell>
          <cell r="F657">
            <v>0</v>
          </cell>
          <cell r="G657">
            <v>0</v>
          </cell>
          <cell r="H657" t="str">
            <v>ZONA 1</v>
          </cell>
          <cell r="I657">
            <v>1</v>
          </cell>
          <cell r="J657">
            <v>0</v>
          </cell>
          <cell r="K657">
            <v>0</v>
          </cell>
          <cell r="L657">
            <v>146160000</v>
          </cell>
          <cell r="M657">
            <v>0</v>
          </cell>
          <cell r="N657">
            <v>400000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B658" t="str">
            <v>2014678ZONA 22</v>
          </cell>
          <cell r="C658" t="str">
            <v>2014</v>
          </cell>
          <cell r="D658">
            <v>6</v>
          </cell>
          <cell r="E658" t="str">
            <v>78</v>
          </cell>
          <cell r="F658">
            <v>0</v>
          </cell>
          <cell r="G658">
            <v>0</v>
          </cell>
          <cell r="H658" t="str">
            <v>ZONA 2</v>
          </cell>
          <cell r="I658">
            <v>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B659" t="str">
            <v>2014679ZONA 22</v>
          </cell>
          <cell r="C659" t="str">
            <v>2014</v>
          </cell>
          <cell r="D659">
            <v>6</v>
          </cell>
          <cell r="E659" t="str">
            <v>79</v>
          </cell>
          <cell r="F659">
            <v>0</v>
          </cell>
          <cell r="G659">
            <v>0</v>
          </cell>
          <cell r="H659" t="str">
            <v>ZONA 2</v>
          </cell>
          <cell r="I659">
            <v>2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B660" t="str">
            <v>2014680ZONA 21</v>
          </cell>
          <cell r="C660" t="str">
            <v>2014</v>
          </cell>
          <cell r="D660">
            <v>6</v>
          </cell>
          <cell r="E660" t="str">
            <v>80</v>
          </cell>
          <cell r="F660">
            <v>0</v>
          </cell>
          <cell r="G660">
            <v>0</v>
          </cell>
          <cell r="H660" t="str">
            <v>ZONA 2</v>
          </cell>
          <cell r="I660">
            <v>1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B661" t="str">
            <v>2014681ZONA 11</v>
          </cell>
          <cell r="C661" t="str">
            <v>2014</v>
          </cell>
          <cell r="D661">
            <v>6</v>
          </cell>
          <cell r="E661" t="str">
            <v>81</v>
          </cell>
          <cell r="F661">
            <v>0</v>
          </cell>
          <cell r="G661">
            <v>0</v>
          </cell>
          <cell r="H661" t="str">
            <v>ZONA 1</v>
          </cell>
          <cell r="I661">
            <v>1</v>
          </cell>
          <cell r="J661">
            <v>0</v>
          </cell>
          <cell r="K661">
            <v>0</v>
          </cell>
          <cell r="L661">
            <v>146160000</v>
          </cell>
          <cell r="M661">
            <v>146160000</v>
          </cell>
          <cell r="N661">
            <v>400000</v>
          </cell>
          <cell r="O661">
            <v>400000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B662" t="str">
            <v>2014682ZONA 10</v>
          </cell>
          <cell r="C662" t="str">
            <v>2014</v>
          </cell>
          <cell r="D662">
            <v>6</v>
          </cell>
          <cell r="E662" t="str">
            <v>82</v>
          </cell>
          <cell r="F662">
            <v>116000000</v>
          </cell>
          <cell r="G662">
            <v>0</v>
          </cell>
          <cell r="H662" t="str">
            <v>ZONA 1</v>
          </cell>
          <cell r="I662">
            <v>0</v>
          </cell>
          <cell r="J662">
            <v>400000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B663" t="str">
            <v>2014683ZONA 11</v>
          </cell>
          <cell r="C663" t="str">
            <v>2014</v>
          </cell>
          <cell r="D663">
            <v>6</v>
          </cell>
          <cell r="E663" t="str">
            <v>83</v>
          </cell>
          <cell r="F663">
            <v>0</v>
          </cell>
          <cell r="G663">
            <v>0</v>
          </cell>
          <cell r="H663" t="str">
            <v>ZONA 1</v>
          </cell>
          <cell r="I663">
            <v>1</v>
          </cell>
          <cell r="J663">
            <v>0</v>
          </cell>
          <cell r="K663">
            <v>0</v>
          </cell>
          <cell r="L663">
            <v>146160000</v>
          </cell>
          <cell r="M663">
            <v>146160000</v>
          </cell>
          <cell r="N663">
            <v>400000</v>
          </cell>
          <cell r="O663">
            <v>400000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B664" t="str">
            <v>2014684ZONA 10</v>
          </cell>
          <cell r="C664" t="str">
            <v>2014</v>
          </cell>
          <cell r="D664">
            <v>6</v>
          </cell>
          <cell r="E664" t="str">
            <v>84</v>
          </cell>
          <cell r="F664">
            <v>116000000</v>
          </cell>
          <cell r="G664">
            <v>0</v>
          </cell>
          <cell r="H664" t="str">
            <v>ZONA 1</v>
          </cell>
          <cell r="I664">
            <v>0</v>
          </cell>
          <cell r="J664">
            <v>400000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B665" t="str">
            <v>2014685ZONA 11</v>
          </cell>
          <cell r="C665" t="str">
            <v>2014</v>
          </cell>
          <cell r="D665">
            <v>6</v>
          </cell>
          <cell r="E665" t="str">
            <v>85</v>
          </cell>
          <cell r="F665">
            <v>0</v>
          </cell>
          <cell r="G665">
            <v>0</v>
          </cell>
          <cell r="H665" t="str">
            <v>ZONA 1</v>
          </cell>
          <cell r="I665">
            <v>1</v>
          </cell>
          <cell r="J665">
            <v>0</v>
          </cell>
          <cell r="K665">
            <v>0</v>
          </cell>
          <cell r="L665">
            <v>146160000</v>
          </cell>
          <cell r="M665">
            <v>146160000</v>
          </cell>
          <cell r="N665">
            <v>400000</v>
          </cell>
          <cell r="O665">
            <v>400000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B666" t="str">
            <v>2014686ZONA 11</v>
          </cell>
          <cell r="C666" t="str">
            <v>2014</v>
          </cell>
          <cell r="D666">
            <v>6</v>
          </cell>
          <cell r="E666" t="str">
            <v>86</v>
          </cell>
          <cell r="F666">
            <v>0</v>
          </cell>
          <cell r="G666">
            <v>0</v>
          </cell>
          <cell r="H666" t="str">
            <v>ZONA 1</v>
          </cell>
          <cell r="I666">
            <v>1</v>
          </cell>
          <cell r="J666">
            <v>0</v>
          </cell>
          <cell r="K666">
            <v>0</v>
          </cell>
          <cell r="L666">
            <v>146160000</v>
          </cell>
          <cell r="M666">
            <v>0</v>
          </cell>
          <cell r="N666">
            <v>400000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B667" t="str">
            <v>2014687ZONA 11</v>
          </cell>
          <cell r="C667" t="str">
            <v>2014</v>
          </cell>
          <cell r="D667">
            <v>6</v>
          </cell>
          <cell r="E667" t="str">
            <v>87</v>
          </cell>
          <cell r="F667">
            <v>0</v>
          </cell>
          <cell r="G667">
            <v>0</v>
          </cell>
          <cell r="H667" t="str">
            <v>ZONA 1</v>
          </cell>
          <cell r="I667">
            <v>1</v>
          </cell>
          <cell r="J667">
            <v>0</v>
          </cell>
          <cell r="K667">
            <v>0</v>
          </cell>
          <cell r="L667">
            <v>146160000</v>
          </cell>
          <cell r="M667">
            <v>146160000</v>
          </cell>
          <cell r="N667">
            <v>400000</v>
          </cell>
          <cell r="O667">
            <v>400000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B668" t="str">
            <v>2014688ZONA 11</v>
          </cell>
          <cell r="C668" t="str">
            <v>2014</v>
          </cell>
          <cell r="D668">
            <v>6</v>
          </cell>
          <cell r="E668" t="str">
            <v>88</v>
          </cell>
          <cell r="F668">
            <v>0</v>
          </cell>
          <cell r="G668">
            <v>0</v>
          </cell>
          <cell r="H668" t="str">
            <v>ZONA 1</v>
          </cell>
          <cell r="I668">
            <v>1</v>
          </cell>
          <cell r="J668">
            <v>0</v>
          </cell>
          <cell r="K668">
            <v>0</v>
          </cell>
          <cell r="L668">
            <v>146160000</v>
          </cell>
          <cell r="M668">
            <v>136416000</v>
          </cell>
          <cell r="N668">
            <v>400000</v>
          </cell>
          <cell r="O668">
            <v>373333.33333333331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B669" t="str">
            <v>2014689ZONA 10</v>
          </cell>
          <cell r="C669" t="str">
            <v>2014</v>
          </cell>
          <cell r="D669">
            <v>6</v>
          </cell>
          <cell r="E669" t="str">
            <v>89</v>
          </cell>
          <cell r="F669">
            <v>116000000</v>
          </cell>
          <cell r="G669">
            <v>0</v>
          </cell>
          <cell r="H669" t="str">
            <v>ZONA 1</v>
          </cell>
          <cell r="I669">
            <v>0</v>
          </cell>
          <cell r="J669">
            <v>400000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B670" t="str">
            <v>2014690ZONA 21</v>
          </cell>
          <cell r="C670" t="str">
            <v>2014</v>
          </cell>
          <cell r="D670">
            <v>6</v>
          </cell>
          <cell r="E670" t="str">
            <v>90</v>
          </cell>
          <cell r="F670">
            <v>0</v>
          </cell>
          <cell r="G670">
            <v>0</v>
          </cell>
          <cell r="H670" t="str">
            <v>ZONA 2</v>
          </cell>
          <cell r="I670">
            <v>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B671" t="str">
            <v>2014691ZONA 21</v>
          </cell>
          <cell r="C671" t="str">
            <v>2014</v>
          </cell>
          <cell r="D671">
            <v>6</v>
          </cell>
          <cell r="E671" t="str">
            <v>91</v>
          </cell>
          <cell r="F671">
            <v>0</v>
          </cell>
          <cell r="G671">
            <v>0</v>
          </cell>
          <cell r="H671" t="str">
            <v>ZONA 2</v>
          </cell>
          <cell r="I671">
            <v>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B672" t="str">
            <v>2014692ZONA 21</v>
          </cell>
          <cell r="C672" t="str">
            <v>2014</v>
          </cell>
          <cell r="D672">
            <v>6</v>
          </cell>
          <cell r="E672" t="str">
            <v>92</v>
          </cell>
          <cell r="F672">
            <v>0</v>
          </cell>
          <cell r="G672">
            <v>0</v>
          </cell>
          <cell r="H672" t="str">
            <v>ZONA 2</v>
          </cell>
          <cell r="I672">
            <v>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B673" t="str">
            <v>2014693ZONA 21</v>
          </cell>
          <cell r="C673" t="str">
            <v>2014</v>
          </cell>
          <cell r="D673">
            <v>6</v>
          </cell>
          <cell r="E673" t="str">
            <v>93</v>
          </cell>
          <cell r="F673">
            <v>0</v>
          </cell>
          <cell r="G673">
            <v>0</v>
          </cell>
          <cell r="H673" t="str">
            <v>ZONA 2</v>
          </cell>
          <cell r="I673">
            <v>1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B674" t="str">
            <v>2014694ZONA 21</v>
          </cell>
          <cell r="C674" t="str">
            <v>2014</v>
          </cell>
          <cell r="D674">
            <v>6</v>
          </cell>
          <cell r="E674" t="str">
            <v>94</v>
          </cell>
          <cell r="F674">
            <v>0</v>
          </cell>
          <cell r="G674">
            <v>0</v>
          </cell>
          <cell r="H674" t="str">
            <v>ZONA 2</v>
          </cell>
          <cell r="I674">
            <v>1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B675" t="str">
            <v>2014695ZONA 11</v>
          </cell>
          <cell r="C675" t="str">
            <v>2014</v>
          </cell>
          <cell r="D675">
            <v>6</v>
          </cell>
          <cell r="E675" t="str">
            <v>95</v>
          </cell>
          <cell r="F675">
            <v>0</v>
          </cell>
          <cell r="G675">
            <v>0</v>
          </cell>
          <cell r="H675" t="str">
            <v>ZONA 1</v>
          </cell>
          <cell r="I675">
            <v>1</v>
          </cell>
          <cell r="J675">
            <v>0</v>
          </cell>
          <cell r="K675">
            <v>0</v>
          </cell>
          <cell r="L675">
            <v>146160000</v>
          </cell>
          <cell r="M675">
            <v>146160000</v>
          </cell>
          <cell r="N675">
            <v>400000</v>
          </cell>
          <cell r="O675">
            <v>400000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B676" t="str">
            <v>2014696ZONA 11</v>
          </cell>
          <cell r="C676" t="str">
            <v>2014</v>
          </cell>
          <cell r="D676">
            <v>6</v>
          </cell>
          <cell r="E676" t="str">
            <v>96</v>
          </cell>
          <cell r="F676">
            <v>0</v>
          </cell>
          <cell r="G676">
            <v>0</v>
          </cell>
          <cell r="H676" t="str">
            <v>ZONA 1</v>
          </cell>
          <cell r="I676">
            <v>1</v>
          </cell>
          <cell r="J676">
            <v>0</v>
          </cell>
          <cell r="K676">
            <v>0</v>
          </cell>
          <cell r="L676">
            <v>146160000</v>
          </cell>
          <cell r="M676">
            <v>146160000</v>
          </cell>
          <cell r="N676">
            <v>400000</v>
          </cell>
          <cell r="O676">
            <v>400000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B677" t="str">
            <v>2014697ZONA 11</v>
          </cell>
          <cell r="C677" t="str">
            <v>2014</v>
          </cell>
          <cell r="D677">
            <v>6</v>
          </cell>
          <cell r="E677" t="str">
            <v>97</v>
          </cell>
          <cell r="F677">
            <v>0</v>
          </cell>
          <cell r="G677">
            <v>0</v>
          </cell>
          <cell r="H677" t="str">
            <v>ZONA 1</v>
          </cell>
          <cell r="I677">
            <v>1</v>
          </cell>
          <cell r="J677">
            <v>0</v>
          </cell>
          <cell r="K677">
            <v>0</v>
          </cell>
          <cell r="L677">
            <v>146160000</v>
          </cell>
          <cell r="M677">
            <v>0</v>
          </cell>
          <cell r="N677">
            <v>400000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B678" t="str">
            <v>2014698ZONA 11</v>
          </cell>
          <cell r="C678" t="str">
            <v>2014</v>
          </cell>
          <cell r="D678">
            <v>6</v>
          </cell>
          <cell r="E678" t="str">
            <v>98</v>
          </cell>
          <cell r="F678">
            <v>0</v>
          </cell>
          <cell r="G678">
            <v>0</v>
          </cell>
          <cell r="H678" t="str">
            <v>ZONA 1</v>
          </cell>
          <cell r="I678">
            <v>1</v>
          </cell>
          <cell r="J678">
            <v>0</v>
          </cell>
          <cell r="K678">
            <v>0</v>
          </cell>
          <cell r="L678">
            <v>146160000</v>
          </cell>
          <cell r="M678">
            <v>146160000</v>
          </cell>
          <cell r="N678">
            <v>400000</v>
          </cell>
          <cell r="O678">
            <v>400000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B679" t="str">
            <v>2014699ZONA 20</v>
          </cell>
          <cell r="C679" t="str">
            <v>2014</v>
          </cell>
          <cell r="D679">
            <v>6</v>
          </cell>
          <cell r="E679" t="str">
            <v>99</v>
          </cell>
          <cell r="F679">
            <v>0</v>
          </cell>
          <cell r="G679">
            <v>0</v>
          </cell>
          <cell r="H679" t="str">
            <v>ZONA 2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B680" t="str">
            <v>20146100ZONA 20</v>
          </cell>
          <cell r="C680" t="str">
            <v>2014</v>
          </cell>
          <cell r="D680">
            <v>6</v>
          </cell>
          <cell r="E680" t="str">
            <v>100</v>
          </cell>
          <cell r="F680">
            <v>0</v>
          </cell>
          <cell r="G680">
            <v>0</v>
          </cell>
          <cell r="H680" t="str">
            <v>ZONA 2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B681" t="str">
            <v>20146101ZONA 11</v>
          </cell>
          <cell r="C681" t="str">
            <v>2014</v>
          </cell>
          <cell r="D681">
            <v>6</v>
          </cell>
          <cell r="E681" t="str">
            <v>101</v>
          </cell>
          <cell r="F681">
            <v>0</v>
          </cell>
          <cell r="G681">
            <v>0</v>
          </cell>
          <cell r="H681" t="str">
            <v>ZONA 1</v>
          </cell>
          <cell r="I681">
            <v>1</v>
          </cell>
          <cell r="J681">
            <v>0</v>
          </cell>
          <cell r="K681">
            <v>0</v>
          </cell>
          <cell r="L681">
            <v>146160000</v>
          </cell>
          <cell r="M681">
            <v>146160000</v>
          </cell>
          <cell r="N681">
            <v>400000</v>
          </cell>
          <cell r="O681">
            <v>400000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B682" t="str">
            <v>20146102ZONA 11</v>
          </cell>
          <cell r="C682" t="str">
            <v>2014</v>
          </cell>
          <cell r="D682">
            <v>6</v>
          </cell>
          <cell r="E682" t="str">
            <v>102</v>
          </cell>
          <cell r="F682">
            <v>0</v>
          </cell>
          <cell r="G682">
            <v>0</v>
          </cell>
          <cell r="H682" t="str">
            <v>ZONA 1</v>
          </cell>
          <cell r="I682">
            <v>1</v>
          </cell>
          <cell r="J682">
            <v>0</v>
          </cell>
          <cell r="K682">
            <v>0</v>
          </cell>
          <cell r="L682">
            <v>146160000</v>
          </cell>
          <cell r="M682">
            <v>146160000</v>
          </cell>
          <cell r="N682">
            <v>400000</v>
          </cell>
          <cell r="O682">
            <v>400000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B683" t="str">
            <v>20146103ZONA 10</v>
          </cell>
          <cell r="C683" t="str">
            <v>2014</v>
          </cell>
          <cell r="D683">
            <v>6</v>
          </cell>
          <cell r="E683" t="str">
            <v>103</v>
          </cell>
          <cell r="F683">
            <v>116000000</v>
          </cell>
          <cell r="G683">
            <v>116000000</v>
          </cell>
          <cell r="H683" t="str">
            <v>ZONA 1</v>
          </cell>
          <cell r="I683">
            <v>0</v>
          </cell>
          <cell r="J683">
            <v>400000</v>
          </cell>
          <cell r="K683">
            <v>400000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B684" t="str">
            <v>20146104ZONA 10</v>
          </cell>
          <cell r="C684" t="str">
            <v>2014</v>
          </cell>
          <cell r="D684">
            <v>6</v>
          </cell>
          <cell r="E684" t="str">
            <v>104</v>
          </cell>
          <cell r="F684">
            <v>116000000</v>
          </cell>
          <cell r="G684">
            <v>116000000</v>
          </cell>
          <cell r="H684" t="str">
            <v>ZONA 1</v>
          </cell>
          <cell r="I684">
            <v>0</v>
          </cell>
          <cell r="J684">
            <v>400000</v>
          </cell>
          <cell r="K684">
            <v>400000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B685" t="str">
            <v>20146105ZONA 10</v>
          </cell>
          <cell r="C685" t="str">
            <v>2014</v>
          </cell>
          <cell r="D685">
            <v>6</v>
          </cell>
          <cell r="E685" t="str">
            <v>105</v>
          </cell>
          <cell r="F685">
            <v>116000000</v>
          </cell>
          <cell r="G685">
            <v>116000000</v>
          </cell>
          <cell r="H685" t="str">
            <v>ZONA 1</v>
          </cell>
          <cell r="I685">
            <v>0</v>
          </cell>
          <cell r="J685">
            <v>400000</v>
          </cell>
          <cell r="K685">
            <v>400000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B686" t="str">
            <v>20146106ZONA 11</v>
          </cell>
          <cell r="C686" t="str">
            <v>2014</v>
          </cell>
          <cell r="D686">
            <v>6</v>
          </cell>
          <cell r="E686" t="str">
            <v>106</v>
          </cell>
          <cell r="F686">
            <v>0</v>
          </cell>
          <cell r="G686">
            <v>0</v>
          </cell>
          <cell r="H686" t="str">
            <v>ZONA 1</v>
          </cell>
          <cell r="I686">
            <v>1</v>
          </cell>
          <cell r="J686">
            <v>0</v>
          </cell>
          <cell r="K686">
            <v>0</v>
          </cell>
          <cell r="L686">
            <v>146160000</v>
          </cell>
          <cell r="M686">
            <v>146160000</v>
          </cell>
          <cell r="N686">
            <v>400000</v>
          </cell>
          <cell r="O686">
            <v>400000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B687" t="str">
            <v>20146107ZONA 10</v>
          </cell>
          <cell r="C687" t="str">
            <v>2014</v>
          </cell>
          <cell r="D687">
            <v>6</v>
          </cell>
          <cell r="E687" t="str">
            <v>107</v>
          </cell>
          <cell r="F687">
            <v>116000000</v>
          </cell>
          <cell r="G687">
            <v>116000000</v>
          </cell>
          <cell r="H687" t="str">
            <v>ZONA 1</v>
          </cell>
          <cell r="I687">
            <v>0</v>
          </cell>
          <cell r="J687">
            <v>400000</v>
          </cell>
          <cell r="K687">
            <v>400000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B688" t="str">
            <v>20146108ZONA 11</v>
          </cell>
          <cell r="C688" t="str">
            <v>2014</v>
          </cell>
          <cell r="D688">
            <v>6</v>
          </cell>
          <cell r="E688" t="str">
            <v>108</v>
          </cell>
          <cell r="F688">
            <v>0</v>
          </cell>
          <cell r="G688">
            <v>0</v>
          </cell>
          <cell r="H688" t="str">
            <v>ZONA 1</v>
          </cell>
          <cell r="I688">
            <v>1</v>
          </cell>
          <cell r="J688">
            <v>0</v>
          </cell>
          <cell r="K688">
            <v>0</v>
          </cell>
          <cell r="L688">
            <v>146160000</v>
          </cell>
          <cell r="M688">
            <v>146160000</v>
          </cell>
          <cell r="N688">
            <v>400000</v>
          </cell>
          <cell r="O688">
            <v>400000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B689" t="str">
            <v>20146109ZONA 11</v>
          </cell>
          <cell r="C689" t="str">
            <v>2014</v>
          </cell>
          <cell r="D689">
            <v>6</v>
          </cell>
          <cell r="E689" t="str">
            <v>109</v>
          </cell>
          <cell r="F689">
            <v>0</v>
          </cell>
          <cell r="G689">
            <v>0</v>
          </cell>
          <cell r="H689" t="str">
            <v>ZONA 1</v>
          </cell>
          <cell r="I689">
            <v>1</v>
          </cell>
          <cell r="J689">
            <v>0</v>
          </cell>
          <cell r="K689">
            <v>0</v>
          </cell>
          <cell r="L689">
            <v>146160000</v>
          </cell>
          <cell r="M689">
            <v>146160000</v>
          </cell>
          <cell r="N689">
            <v>400000</v>
          </cell>
          <cell r="O689">
            <v>400000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B690" t="str">
            <v>20146110ZONA 21</v>
          </cell>
          <cell r="C690" t="str">
            <v>2014</v>
          </cell>
          <cell r="D690">
            <v>6</v>
          </cell>
          <cell r="E690" t="str">
            <v>110</v>
          </cell>
          <cell r="F690">
            <v>0</v>
          </cell>
          <cell r="G690">
            <v>0</v>
          </cell>
          <cell r="H690" t="str">
            <v>ZONA 2</v>
          </cell>
          <cell r="I690">
            <v>1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B691" t="str">
            <v>20146111ZONA 21</v>
          </cell>
          <cell r="C691" t="str">
            <v>2014</v>
          </cell>
          <cell r="D691">
            <v>6</v>
          </cell>
          <cell r="E691" t="str">
            <v>111</v>
          </cell>
          <cell r="F691">
            <v>0</v>
          </cell>
          <cell r="G691">
            <v>0</v>
          </cell>
          <cell r="H691" t="str">
            <v>ZONA 2</v>
          </cell>
          <cell r="I691">
            <v>1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B692" t="str">
            <v>20146112ZONA 10</v>
          </cell>
          <cell r="C692" t="str">
            <v>2014</v>
          </cell>
          <cell r="D692">
            <v>6</v>
          </cell>
          <cell r="E692" t="str">
            <v>112</v>
          </cell>
          <cell r="F692">
            <v>116000000</v>
          </cell>
          <cell r="G692">
            <v>0</v>
          </cell>
          <cell r="H692" t="str">
            <v>ZONA 1</v>
          </cell>
          <cell r="I692">
            <v>0</v>
          </cell>
          <cell r="J692">
            <v>400000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B693" t="str">
            <v>20146113ZONA 10</v>
          </cell>
          <cell r="C693" t="str">
            <v>2014</v>
          </cell>
          <cell r="D693">
            <v>6</v>
          </cell>
          <cell r="E693" t="str">
            <v>113</v>
          </cell>
          <cell r="F693">
            <v>116000000</v>
          </cell>
          <cell r="G693">
            <v>116000000</v>
          </cell>
          <cell r="H693" t="str">
            <v>ZONA 1</v>
          </cell>
          <cell r="I693">
            <v>0</v>
          </cell>
          <cell r="J693">
            <v>400000</v>
          </cell>
          <cell r="K693">
            <v>400000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B694" t="str">
            <v>20146114ZONA 10</v>
          </cell>
          <cell r="C694" t="str">
            <v>2014</v>
          </cell>
          <cell r="D694">
            <v>6</v>
          </cell>
          <cell r="E694" t="str">
            <v>114</v>
          </cell>
          <cell r="F694">
            <v>116000000</v>
          </cell>
          <cell r="G694">
            <v>0</v>
          </cell>
          <cell r="H694" t="str">
            <v>ZONA 1</v>
          </cell>
          <cell r="I694">
            <v>0</v>
          </cell>
          <cell r="J694">
            <v>400000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B695" t="str">
            <v>20146115ZONA 10</v>
          </cell>
          <cell r="C695" t="str">
            <v>2014</v>
          </cell>
          <cell r="D695">
            <v>6</v>
          </cell>
          <cell r="E695" t="str">
            <v>115</v>
          </cell>
          <cell r="F695">
            <v>116000000</v>
          </cell>
          <cell r="G695">
            <v>58000000</v>
          </cell>
          <cell r="H695" t="str">
            <v>ZONA 1</v>
          </cell>
          <cell r="I695">
            <v>0</v>
          </cell>
          <cell r="J695">
            <v>400000</v>
          </cell>
          <cell r="K695">
            <v>200000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</row>
        <row r="696">
          <cell r="B696" t="str">
            <v>20146116ZONA 10</v>
          </cell>
          <cell r="C696" t="str">
            <v>2014</v>
          </cell>
          <cell r="D696">
            <v>6</v>
          </cell>
          <cell r="E696" t="str">
            <v>116</v>
          </cell>
          <cell r="F696">
            <v>116000000</v>
          </cell>
          <cell r="G696">
            <v>116000000</v>
          </cell>
          <cell r="H696" t="str">
            <v>ZONA 1</v>
          </cell>
          <cell r="I696">
            <v>0</v>
          </cell>
          <cell r="J696">
            <v>400000</v>
          </cell>
          <cell r="K696">
            <v>400000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</row>
        <row r="697">
          <cell r="B697" t="str">
            <v>20146117ZONA 10</v>
          </cell>
          <cell r="C697" t="str">
            <v>2014</v>
          </cell>
          <cell r="D697">
            <v>6</v>
          </cell>
          <cell r="E697" t="str">
            <v>117</v>
          </cell>
          <cell r="F697">
            <v>116000000</v>
          </cell>
          <cell r="G697">
            <v>0</v>
          </cell>
          <cell r="H697" t="str">
            <v>ZONA 1</v>
          </cell>
          <cell r="I697">
            <v>0</v>
          </cell>
          <cell r="J697">
            <v>400000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</row>
        <row r="698">
          <cell r="B698" t="str">
            <v>20146118ZONA 10</v>
          </cell>
          <cell r="C698" t="str">
            <v>2014</v>
          </cell>
          <cell r="D698">
            <v>6</v>
          </cell>
          <cell r="E698" t="str">
            <v>118</v>
          </cell>
          <cell r="F698">
            <v>116000000</v>
          </cell>
          <cell r="G698">
            <v>58000000</v>
          </cell>
          <cell r="H698" t="str">
            <v>ZONA 1</v>
          </cell>
          <cell r="I698">
            <v>0</v>
          </cell>
          <cell r="J698">
            <v>400000</v>
          </cell>
          <cell r="K698">
            <v>200000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B699" t="str">
            <v>20146119ZONA 20</v>
          </cell>
          <cell r="C699" t="str">
            <v>2014</v>
          </cell>
          <cell r="D699">
            <v>6</v>
          </cell>
          <cell r="E699" t="str">
            <v>119</v>
          </cell>
          <cell r="F699">
            <v>0</v>
          </cell>
          <cell r="G699">
            <v>0</v>
          </cell>
          <cell r="H699" t="str">
            <v>ZONA 2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B700" t="str">
            <v>20146120ZONA 21</v>
          </cell>
          <cell r="C700" t="str">
            <v>2014</v>
          </cell>
          <cell r="D700">
            <v>6</v>
          </cell>
          <cell r="E700" t="str">
            <v>120</v>
          </cell>
          <cell r="F700">
            <v>0</v>
          </cell>
          <cell r="G700">
            <v>0</v>
          </cell>
          <cell r="H700" t="str">
            <v>ZONA 2</v>
          </cell>
          <cell r="I700">
            <v>1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B701" t="str">
            <v>20146121ZONA 30</v>
          </cell>
          <cell r="C701" t="str">
            <v>2014</v>
          </cell>
          <cell r="D701">
            <v>6</v>
          </cell>
          <cell r="E701" t="str">
            <v>121</v>
          </cell>
          <cell r="F701">
            <v>0</v>
          </cell>
          <cell r="G701">
            <v>0</v>
          </cell>
          <cell r="H701" t="str">
            <v>ZONA 3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B702" t="str">
            <v>20146122ZONA 11</v>
          </cell>
          <cell r="C702" t="str">
            <v>2014</v>
          </cell>
          <cell r="D702">
            <v>6</v>
          </cell>
          <cell r="E702" t="str">
            <v>122</v>
          </cell>
          <cell r="F702">
            <v>0</v>
          </cell>
          <cell r="G702">
            <v>0</v>
          </cell>
          <cell r="H702" t="str">
            <v>ZONA 1</v>
          </cell>
          <cell r="I702">
            <v>1</v>
          </cell>
          <cell r="J702">
            <v>0</v>
          </cell>
          <cell r="K702">
            <v>0</v>
          </cell>
          <cell r="L702">
            <v>146160000</v>
          </cell>
          <cell r="M702">
            <v>131544000</v>
          </cell>
          <cell r="N702">
            <v>400000</v>
          </cell>
          <cell r="O702">
            <v>360000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B703" t="str">
            <v>20146123ZONA 30</v>
          </cell>
          <cell r="C703" t="str">
            <v>2014</v>
          </cell>
          <cell r="D703">
            <v>6</v>
          </cell>
          <cell r="E703" t="str">
            <v>123</v>
          </cell>
          <cell r="F703">
            <v>0</v>
          </cell>
          <cell r="G703">
            <v>0</v>
          </cell>
          <cell r="H703" t="str">
            <v>ZONA 3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B704" t="str">
            <v>20146124ZONA 30</v>
          </cell>
          <cell r="C704" t="str">
            <v>2014</v>
          </cell>
          <cell r="D704">
            <v>6</v>
          </cell>
          <cell r="E704" t="str">
            <v>124</v>
          </cell>
          <cell r="F704">
            <v>0</v>
          </cell>
          <cell r="G704">
            <v>0</v>
          </cell>
          <cell r="H704" t="str">
            <v>ZONA 3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B705" t="str">
            <v>20146125ZONA 30</v>
          </cell>
          <cell r="C705" t="str">
            <v>2014</v>
          </cell>
          <cell r="D705">
            <v>6</v>
          </cell>
          <cell r="E705" t="str">
            <v>125</v>
          </cell>
          <cell r="F705">
            <v>0</v>
          </cell>
          <cell r="G705">
            <v>0</v>
          </cell>
          <cell r="H705" t="str">
            <v>ZONA 3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B706" t="str">
            <v>20146126ZONA 10</v>
          </cell>
          <cell r="C706" t="str">
            <v>2014</v>
          </cell>
          <cell r="D706">
            <v>6</v>
          </cell>
          <cell r="E706" t="str">
            <v>126</v>
          </cell>
          <cell r="F706">
            <v>116000000</v>
          </cell>
          <cell r="G706">
            <v>116000000</v>
          </cell>
          <cell r="H706" t="str">
            <v>ZONA 1</v>
          </cell>
          <cell r="I706">
            <v>0</v>
          </cell>
          <cell r="J706">
            <v>400000</v>
          </cell>
          <cell r="K706">
            <v>400000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B707" t="str">
            <v>20146127ZONA 20</v>
          </cell>
          <cell r="C707" t="str">
            <v>2014</v>
          </cell>
          <cell r="D707">
            <v>6</v>
          </cell>
          <cell r="E707" t="str">
            <v>127</v>
          </cell>
          <cell r="F707">
            <v>0</v>
          </cell>
          <cell r="G707">
            <v>0</v>
          </cell>
          <cell r="H707" t="str">
            <v>ZONA 2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B708" t="str">
            <v>20146128ZONA 10</v>
          </cell>
          <cell r="C708" t="str">
            <v>2014</v>
          </cell>
          <cell r="D708">
            <v>6</v>
          </cell>
          <cell r="E708" t="str">
            <v>128</v>
          </cell>
          <cell r="F708">
            <v>116000000</v>
          </cell>
          <cell r="G708">
            <v>116000000</v>
          </cell>
          <cell r="H708" t="str">
            <v>ZONA 1</v>
          </cell>
          <cell r="I708">
            <v>0</v>
          </cell>
          <cell r="J708">
            <v>400000</v>
          </cell>
          <cell r="K708">
            <v>400000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</row>
        <row r="709">
          <cell r="B709" t="str">
            <v>20146129ZONA 20</v>
          </cell>
          <cell r="C709" t="str">
            <v>2014</v>
          </cell>
          <cell r="D709">
            <v>6</v>
          </cell>
          <cell r="E709" t="str">
            <v>129</v>
          </cell>
          <cell r="F709">
            <v>0</v>
          </cell>
          <cell r="G709">
            <v>0</v>
          </cell>
          <cell r="H709" t="str">
            <v>ZONA 2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B710" t="str">
            <v>20146130ZONA 10</v>
          </cell>
          <cell r="C710" t="str">
            <v>2014</v>
          </cell>
          <cell r="D710">
            <v>6</v>
          </cell>
          <cell r="E710" t="str">
            <v>130</v>
          </cell>
          <cell r="F710">
            <v>116000000</v>
          </cell>
          <cell r="G710">
            <v>116000000</v>
          </cell>
          <cell r="H710" t="str">
            <v>ZONA 1</v>
          </cell>
          <cell r="I710">
            <v>0</v>
          </cell>
          <cell r="J710">
            <v>400000</v>
          </cell>
          <cell r="K710">
            <v>400000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B711" t="str">
            <v>20146131ZONA 20</v>
          </cell>
          <cell r="C711" t="str">
            <v>2014</v>
          </cell>
          <cell r="D711">
            <v>6</v>
          </cell>
          <cell r="E711" t="str">
            <v>131</v>
          </cell>
          <cell r="F711">
            <v>0</v>
          </cell>
          <cell r="G711">
            <v>0</v>
          </cell>
          <cell r="H711" t="str">
            <v>ZONA 2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B712" t="str">
            <v>20146132ZONA 10</v>
          </cell>
          <cell r="C712" t="str">
            <v>2014</v>
          </cell>
          <cell r="D712">
            <v>6</v>
          </cell>
          <cell r="E712" t="str">
            <v>132</v>
          </cell>
          <cell r="F712">
            <v>116000000</v>
          </cell>
          <cell r="G712">
            <v>116000000</v>
          </cell>
          <cell r="H712" t="str">
            <v>ZONA 1</v>
          </cell>
          <cell r="I712">
            <v>0</v>
          </cell>
          <cell r="J712">
            <v>400000</v>
          </cell>
          <cell r="K712">
            <v>400000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B713" t="str">
            <v>20146133ZONA 10</v>
          </cell>
          <cell r="C713" t="str">
            <v>2014</v>
          </cell>
          <cell r="D713">
            <v>6</v>
          </cell>
          <cell r="E713" t="str">
            <v>133</v>
          </cell>
          <cell r="F713">
            <v>116000000</v>
          </cell>
          <cell r="G713">
            <v>116000000</v>
          </cell>
          <cell r="H713" t="str">
            <v>ZONA 1</v>
          </cell>
          <cell r="I713">
            <v>0</v>
          </cell>
          <cell r="J713">
            <v>400000</v>
          </cell>
          <cell r="K713">
            <v>400000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B714" t="str">
            <v>20146134ZONA 10</v>
          </cell>
          <cell r="C714" t="str">
            <v>2014</v>
          </cell>
          <cell r="D714">
            <v>6</v>
          </cell>
          <cell r="E714" t="str">
            <v>134</v>
          </cell>
          <cell r="F714">
            <v>116000000</v>
          </cell>
          <cell r="G714">
            <v>54133333.333333328</v>
          </cell>
          <cell r="H714" t="str">
            <v>ZONA 1</v>
          </cell>
          <cell r="I714">
            <v>0</v>
          </cell>
          <cell r="J714">
            <v>400000</v>
          </cell>
          <cell r="K714">
            <v>186666.66666666666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</row>
        <row r="715">
          <cell r="B715" t="str">
            <v>20146135ZONA 10</v>
          </cell>
          <cell r="C715" t="str">
            <v>2014</v>
          </cell>
          <cell r="D715">
            <v>6</v>
          </cell>
          <cell r="E715" t="str">
            <v>135</v>
          </cell>
          <cell r="F715">
            <v>116000000</v>
          </cell>
          <cell r="G715">
            <v>58000000</v>
          </cell>
          <cell r="H715" t="str">
            <v>ZONA 1</v>
          </cell>
          <cell r="I715">
            <v>0</v>
          </cell>
          <cell r="J715">
            <v>400000</v>
          </cell>
          <cell r="K715">
            <v>200000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9">
          <cell r="B719" t="str">
            <v>2014701ZONA 22</v>
          </cell>
          <cell r="C719" t="str">
            <v>2014</v>
          </cell>
          <cell r="D719">
            <v>7</v>
          </cell>
          <cell r="E719" t="str">
            <v>01</v>
          </cell>
          <cell r="F719">
            <v>0</v>
          </cell>
          <cell r="G719">
            <v>0</v>
          </cell>
          <cell r="H719" t="str">
            <v>ZONA 2</v>
          </cell>
          <cell r="I719">
            <v>2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B720" t="str">
            <v>2014702ZONA 32</v>
          </cell>
          <cell r="C720" t="str">
            <v>2014</v>
          </cell>
          <cell r="D720">
            <v>7</v>
          </cell>
          <cell r="E720" t="str">
            <v>02</v>
          </cell>
          <cell r="F720">
            <v>0</v>
          </cell>
          <cell r="G720">
            <v>0</v>
          </cell>
          <cell r="H720" t="str">
            <v>ZONA 3</v>
          </cell>
          <cell r="I720">
            <v>2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B721" t="str">
            <v>2014703ZONA 12</v>
          </cell>
          <cell r="C721" t="str">
            <v>2014</v>
          </cell>
          <cell r="D721">
            <v>7</v>
          </cell>
          <cell r="E721" t="str">
            <v>03</v>
          </cell>
          <cell r="F721">
            <v>0</v>
          </cell>
          <cell r="G721">
            <v>0</v>
          </cell>
          <cell r="H721" t="str">
            <v>ZONA 1</v>
          </cell>
          <cell r="I721">
            <v>2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174000000</v>
          </cell>
          <cell r="Q721">
            <v>174000000</v>
          </cell>
          <cell r="R721">
            <v>440000</v>
          </cell>
          <cell r="S721">
            <v>440000</v>
          </cell>
        </row>
        <row r="722">
          <cell r="B722" t="str">
            <v>2014704ZONA 22</v>
          </cell>
          <cell r="C722" t="str">
            <v>2014</v>
          </cell>
          <cell r="D722">
            <v>7</v>
          </cell>
          <cell r="E722" t="str">
            <v>04</v>
          </cell>
          <cell r="F722">
            <v>0</v>
          </cell>
          <cell r="G722">
            <v>0</v>
          </cell>
          <cell r="H722" t="str">
            <v>ZONA 2</v>
          </cell>
          <cell r="I722">
            <v>2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B723" t="str">
            <v>2014705ZONA 12</v>
          </cell>
          <cell r="C723" t="str">
            <v>2014</v>
          </cell>
          <cell r="D723">
            <v>7</v>
          </cell>
          <cell r="E723" t="str">
            <v>05</v>
          </cell>
          <cell r="F723">
            <v>0</v>
          </cell>
          <cell r="G723">
            <v>0</v>
          </cell>
          <cell r="H723" t="str">
            <v>ZONA 1</v>
          </cell>
          <cell r="I723">
            <v>2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174000000</v>
          </cell>
          <cell r="Q723">
            <v>168200000</v>
          </cell>
          <cell r="R723">
            <v>440000</v>
          </cell>
          <cell r="S723">
            <v>425333.33333333331</v>
          </cell>
        </row>
        <row r="724">
          <cell r="B724" t="str">
            <v>2014706ZONA 22</v>
          </cell>
          <cell r="C724" t="str">
            <v>2014</v>
          </cell>
          <cell r="D724">
            <v>7</v>
          </cell>
          <cell r="E724" t="str">
            <v>06</v>
          </cell>
          <cell r="F724">
            <v>0</v>
          </cell>
          <cell r="G724">
            <v>0</v>
          </cell>
          <cell r="H724" t="str">
            <v>ZONA 2</v>
          </cell>
          <cell r="I724">
            <v>2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B725" t="str">
            <v>2014707ZONA 32</v>
          </cell>
          <cell r="C725" t="str">
            <v>2014</v>
          </cell>
          <cell r="D725">
            <v>7</v>
          </cell>
          <cell r="E725" t="str">
            <v>07</v>
          </cell>
          <cell r="F725">
            <v>0</v>
          </cell>
          <cell r="G725">
            <v>0</v>
          </cell>
          <cell r="H725" t="str">
            <v>ZONA 3</v>
          </cell>
          <cell r="I725">
            <v>2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B726" t="str">
            <v>2014708ZONA 12</v>
          </cell>
          <cell r="C726" t="str">
            <v>2014</v>
          </cell>
          <cell r="D726">
            <v>7</v>
          </cell>
          <cell r="E726" t="str">
            <v>08</v>
          </cell>
          <cell r="F726">
            <v>0</v>
          </cell>
          <cell r="G726">
            <v>0</v>
          </cell>
          <cell r="H726" t="str">
            <v>ZONA 1</v>
          </cell>
          <cell r="I726">
            <v>2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174000000</v>
          </cell>
          <cell r="Q726">
            <v>174000000</v>
          </cell>
          <cell r="R726">
            <v>440000</v>
          </cell>
          <cell r="S726">
            <v>440000</v>
          </cell>
        </row>
        <row r="727">
          <cell r="B727" t="str">
            <v>2014709ZONA 12</v>
          </cell>
          <cell r="C727" t="str">
            <v>2014</v>
          </cell>
          <cell r="D727">
            <v>7</v>
          </cell>
          <cell r="E727" t="str">
            <v>09</v>
          </cell>
          <cell r="F727">
            <v>0</v>
          </cell>
          <cell r="G727">
            <v>0</v>
          </cell>
          <cell r="H727" t="str">
            <v>ZONA 1</v>
          </cell>
          <cell r="I727">
            <v>2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174000000</v>
          </cell>
          <cell r="Q727">
            <v>139200000</v>
          </cell>
          <cell r="R727">
            <v>440000</v>
          </cell>
          <cell r="S727">
            <v>352000</v>
          </cell>
        </row>
        <row r="728">
          <cell r="B728" t="str">
            <v>2014710ZONA 22</v>
          </cell>
          <cell r="C728" t="str">
            <v>2014</v>
          </cell>
          <cell r="D728">
            <v>7</v>
          </cell>
          <cell r="E728" t="str">
            <v>10</v>
          </cell>
          <cell r="F728">
            <v>0</v>
          </cell>
          <cell r="G728">
            <v>0</v>
          </cell>
          <cell r="H728" t="str">
            <v>ZONA 2</v>
          </cell>
          <cell r="I728">
            <v>2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B729" t="str">
            <v>2014711ZONA 32</v>
          </cell>
          <cell r="C729" t="str">
            <v>2014</v>
          </cell>
          <cell r="D729">
            <v>7</v>
          </cell>
          <cell r="E729" t="str">
            <v>11</v>
          </cell>
          <cell r="F729">
            <v>0</v>
          </cell>
          <cell r="G729">
            <v>0</v>
          </cell>
          <cell r="H729" t="str">
            <v>ZONA 3</v>
          </cell>
          <cell r="I729">
            <v>2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B730" t="str">
            <v>2014712ZONA 11</v>
          </cell>
          <cell r="C730" t="str">
            <v>2014</v>
          </cell>
          <cell r="D730">
            <v>7</v>
          </cell>
          <cell r="E730" t="str">
            <v>12</v>
          </cell>
          <cell r="F730">
            <v>0</v>
          </cell>
          <cell r="G730">
            <v>0</v>
          </cell>
          <cell r="H730" t="str">
            <v>ZONA 1</v>
          </cell>
          <cell r="I730">
            <v>1</v>
          </cell>
          <cell r="J730">
            <v>0</v>
          </cell>
          <cell r="K730">
            <v>0</v>
          </cell>
          <cell r="L730">
            <v>146160000</v>
          </cell>
          <cell r="M730">
            <v>0</v>
          </cell>
          <cell r="N730">
            <v>400000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B731" t="str">
            <v>2014713ZONA 12</v>
          </cell>
          <cell r="C731" t="str">
            <v>2014</v>
          </cell>
          <cell r="D731">
            <v>7</v>
          </cell>
          <cell r="E731" t="str">
            <v>13</v>
          </cell>
          <cell r="F731">
            <v>0</v>
          </cell>
          <cell r="G731">
            <v>0</v>
          </cell>
          <cell r="H731" t="str">
            <v>ZONA 1</v>
          </cell>
          <cell r="I731">
            <v>2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174000000</v>
          </cell>
          <cell r="Q731">
            <v>174000000</v>
          </cell>
          <cell r="R731">
            <v>440000</v>
          </cell>
          <cell r="S731">
            <v>440000</v>
          </cell>
        </row>
        <row r="732">
          <cell r="B732" t="str">
            <v>2014714ZONA 22</v>
          </cell>
          <cell r="C732" t="str">
            <v>2014</v>
          </cell>
          <cell r="D732">
            <v>7</v>
          </cell>
          <cell r="E732" t="str">
            <v>14</v>
          </cell>
          <cell r="F732">
            <v>0</v>
          </cell>
          <cell r="G732">
            <v>0</v>
          </cell>
          <cell r="H732" t="str">
            <v>ZONA 2</v>
          </cell>
          <cell r="I732">
            <v>2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B733" t="str">
            <v>2014715ZONA 12</v>
          </cell>
          <cell r="C733" t="str">
            <v>2014</v>
          </cell>
          <cell r="D733">
            <v>7</v>
          </cell>
          <cell r="E733" t="str">
            <v>15</v>
          </cell>
          <cell r="F733">
            <v>0</v>
          </cell>
          <cell r="G733">
            <v>0</v>
          </cell>
          <cell r="H733" t="str">
            <v>ZONA 1</v>
          </cell>
          <cell r="I733">
            <v>2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174000000</v>
          </cell>
          <cell r="Q733">
            <v>174000000</v>
          </cell>
          <cell r="R733">
            <v>440000</v>
          </cell>
          <cell r="S733">
            <v>440000</v>
          </cell>
        </row>
        <row r="734">
          <cell r="B734" t="str">
            <v>2014716ZONA 11</v>
          </cell>
          <cell r="C734" t="str">
            <v>2014</v>
          </cell>
          <cell r="D734">
            <v>7</v>
          </cell>
          <cell r="E734" t="str">
            <v>16</v>
          </cell>
          <cell r="F734">
            <v>0</v>
          </cell>
          <cell r="G734">
            <v>0</v>
          </cell>
          <cell r="H734" t="str">
            <v>ZONA 1</v>
          </cell>
          <cell r="I734">
            <v>1</v>
          </cell>
          <cell r="J734">
            <v>0</v>
          </cell>
          <cell r="K734">
            <v>0</v>
          </cell>
          <cell r="L734">
            <v>146160000</v>
          </cell>
          <cell r="M734">
            <v>146160000</v>
          </cell>
          <cell r="N734">
            <v>400000</v>
          </cell>
          <cell r="O734">
            <v>400000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B735" t="str">
            <v>2014717ZONA 12</v>
          </cell>
          <cell r="C735" t="str">
            <v>2014</v>
          </cell>
          <cell r="D735">
            <v>7</v>
          </cell>
          <cell r="E735" t="str">
            <v>17</v>
          </cell>
          <cell r="F735">
            <v>0</v>
          </cell>
          <cell r="G735">
            <v>0</v>
          </cell>
          <cell r="H735" t="str">
            <v>ZONA 1</v>
          </cell>
          <cell r="I735">
            <v>2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174000000</v>
          </cell>
          <cell r="Q735">
            <v>174000000</v>
          </cell>
          <cell r="R735">
            <v>440000</v>
          </cell>
          <cell r="S735">
            <v>440000</v>
          </cell>
        </row>
        <row r="736">
          <cell r="B736" t="str">
            <v>2014718ZONA 12</v>
          </cell>
          <cell r="C736" t="str">
            <v>2014</v>
          </cell>
          <cell r="D736">
            <v>7</v>
          </cell>
          <cell r="E736" t="str">
            <v>18</v>
          </cell>
          <cell r="F736">
            <v>0</v>
          </cell>
          <cell r="G736">
            <v>0</v>
          </cell>
          <cell r="H736" t="str">
            <v>ZONA 1</v>
          </cell>
          <cell r="I736">
            <v>2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174000000</v>
          </cell>
          <cell r="Q736">
            <v>174000000</v>
          </cell>
          <cell r="R736">
            <v>440000</v>
          </cell>
          <cell r="S736">
            <v>440000</v>
          </cell>
        </row>
        <row r="737">
          <cell r="B737" t="str">
            <v>2014719ZONA 12</v>
          </cell>
          <cell r="C737" t="str">
            <v>2014</v>
          </cell>
          <cell r="D737">
            <v>7</v>
          </cell>
          <cell r="E737" t="str">
            <v>19</v>
          </cell>
          <cell r="F737">
            <v>0</v>
          </cell>
          <cell r="G737">
            <v>0</v>
          </cell>
          <cell r="H737" t="str">
            <v>ZONA 1</v>
          </cell>
          <cell r="I737">
            <v>2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174000000</v>
          </cell>
          <cell r="Q737">
            <v>150800000</v>
          </cell>
          <cell r="R737">
            <v>440000</v>
          </cell>
          <cell r="S737">
            <v>381333.33333333331</v>
          </cell>
        </row>
        <row r="738">
          <cell r="B738" t="str">
            <v>2014720ZONA 22</v>
          </cell>
          <cell r="C738" t="str">
            <v>2014</v>
          </cell>
          <cell r="D738">
            <v>7</v>
          </cell>
          <cell r="E738" t="str">
            <v>20</v>
          </cell>
          <cell r="F738">
            <v>0</v>
          </cell>
          <cell r="G738">
            <v>0</v>
          </cell>
          <cell r="H738" t="str">
            <v>ZONA 2</v>
          </cell>
          <cell r="I738">
            <v>2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B739" t="str">
            <v>2014721ZONA 12</v>
          </cell>
          <cell r="C739" t="str">
            <v>2014</v>
          </cell>
          <cell r="D739">
            <v>7</v>
          </cell>
          <cell r="E739" t="str">
            <v>21</v>
          </cell>
          <cell r="F739">
            <v>0</v>
          </cell>
          <cell r="G739">
            <v>0</v>
          </cell>
          <cell r="H739" t="str">
            <v>ZONA 1</v>
          </cell>
          <cell r="I739">
            <v>2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174000000</v>
          </cell>
          <cell r="Q739">
            <v>174000000</v>
          </cell>
          <cell r="R739">
            <v>440000</v>
          </cell>
          <cell r="S739">
            <v>440000</v>
          </cell>
        </row>
        <row r="740">
          <cell r="B740" t="str">
            <v>2014722ZONA 22</v>
          </cell>
          <cell r="C740" t="str">
            <v>2014</v>
          </cell>
          <cell r="D740">
            <v>7</v>
          </cell>
          <cell r="E740" t="str">
            <v>22</v>
          </cell>
          <cell r="F740">
            <v>0</v>
          </cell>
          <cell r="G740">
            <v>0</v>
          </cell>
          <cell r="H740" t="str">
            <v>ZONA 2</v>
          </cell>
          <cell r="I740">
            <v>2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B741" t="str">
            <v>2014723ZONA 32</v>
          </cell>
          <cell r="C741" t="str">
            <v>2014</v>
          </cell>
          <cell r="D741">
            <v>7</v>
          </cell>
          <cell r="E741" t="str">
            <v>23</v>
          </cell>
          <cell r="F741">
            <v>0</v>
          </cell>
          <cell r="G741">
            <v>0</v>
          </cell>
          <cell r="H741" t="str">
            <v>ZONA 3</v>
          </cell>
          <cell r="I741">
            <v>2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B742" t="str">
            <v>2014724ZONA 12</v>
          </cell>
          <cell r="C742" t="str">
            <v>2014</v>
          </cell>
          <cell r="D742">
            <v>7</v>
          </cell>
          <cell r="E742" t="str">
            <v>24</v>
          </cell>
          <cell r="F742">
            <v>0</v>
          </cell>
          <cell r="G742">
            <v>0</v>
          </cell>
          <cell r="H742" t="str">
            <v>ZONA 1</v>
          </cell>
          <cell r="I742">
            <v>2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174000000</v>
          </cell>
          <cell r="Q742">
            <v>0</v>
          </cell>
          <cell r="R742">
            <v>440000</v>
          </cell>
          <cell r="S742">
            <v>0</v>
          </cell>
        </row>
        <row r="743">
          <cell r="B743" t="str">
            <v>2014725ZONA 22</v>
          </cell>
          <cell r="C743" t="str">
            <v>2014</v>
          </cell>
          <cell r="D743">
            <v>7</v>
          </cell>
          <cell r="E743" t="str">
            <v>25</v>
          </cell>
          <cell r="F743">
            <v>0</v>
          </cell>
          <cell r="G743">
            <v>0</v>
          </cell>
          <cell r="H743" t="str">
            <v>ZONA 2</v>
          </cell>
          <cell r="I743">
            <v>2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B744" t="str">
            <v>2014726ZONA 12</v>
          </cell>
          <cell r="C744" t="str">
            <v>2014</v>
          </cell>
          <cell r="D744">
            <v>7</v>
          </cell>
          <cell r="E744" t="str">
            <v>26</v>
          </cell>
          <cell r="F744">
            <v>0</v>
          </cell>
          <cell r="G744">
            <v>0</v>
          </cell>
          <cell r="H744" t="str">
            <v>ZONA 1</v>
          </cell>
          <cell r="I744">
            <v>2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174000000</v>
          </cell>
          <cell r="Q744">
            <v>174000000</v>
          </cell>
          <cell r="R744">
            <v>440000</v>
          </cell>
          <cell r="S744">
            <v>440000</v>
          </cell>
        </row>
        <row r="745">
          <cell r="B745" t="str">
            <v>2014727ZONA 22</v>
          </cell>
          <cell r="C745" t="str">
            <v>2014</v>
          </cell>
          <cell r="D745">
            <v>7</v>
          </cell>
          <cell r="E745" t="str">
            <v>27</v>
          </cell>
          <cell r="F745">
            <v>0</v>
          </cell>
          <cell r="G745">
            <v>0</v>
          </cell>
          <cell r="H745" t="str">
            <v>ZONA 2</v>
          </cell>
          <cell r="I745">
            <v>2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B746" t="str">
            <v>2014728ZONA 12</v>
          </cell>
          <cell r="C746" t="str">
            <v>2014</v>
          </cell>
          <cell r="D746">
            <v>7</v>
          </cell>
          <cell r="E746" t="str">
            <v>28</v>
          </cell>
          <cell r="F746">
            <v>0</v>
          </cell>
          <cell r="G746">
            <v>0</v>
          </cell>
          <cell r="H746" t="str">
            <v>ZONA 1</v>
          </cell>
          <cell r="I746">
            <v>2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174000000</v>
          </cell>
          <cell r="Q746">
            <v>0</v>
          </cell>
          <cell r="R746">
            <v>440000</v>
          </cell>
          <cell r="S746">
            <v>0</v>
          </cell>
        </row>
        <row r="747">
          <cell r="B747" t="str">
            <v>2014729ZONA 12</v>
          </cell>
          <cell r="C747" t="str">
            <v>2014</v>
          </cell>
          <cell r="D747">
            <v>7</v>
          </cell>
          <cell r="E747" t="str">
            <v>29</v>
          </cell>
          <cell r="F747">
            <v>0</v>
          </cell>
          <cell r="G747">
            <v>0</v>
          </cell>
          <cell r="H747" t="str">
            <v>ZONA 1</v>
          </cell>
          <cell r="I747">
            <v>2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174000000</v>
          </cell>
          <cell r="Q747">
            <v>0</v>
          </cell>
          <cell r="R747">
            <v>440000</v>
          </cell>
          <cell r="S747">
            <v>0</v>
          </cell>
        </row>
        <row r="748">
          <cell r="B748" t="str">
            <v>2014730ZONA 12</v>
          </cell>
          <cell r="C748" t="str">
            <v>2014</v>
          </cell>
          <cell r="D748">
            <v>7</v>
          </cell>
          <cell r="E748" t="str">
            <v>30</v>
          </cell>
          <cell r="F748">
            <v>0</v>
          </cell>
          <cell r="G748">
            <v>0</v>
          </cell>
          <cell r="H748" t="str">
            <v>ZONA 1</v>
          </cell>
          <cell r="I748">
            <v>2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174000000</v>
          </cell>
          <cell r="Q748">
            <v>0</v>
          </cell>
          <cell r="R748">
            <v>440000</v>
          </cell>
          <cell r="S748">
            <v>0</v>
          </cell>
        </row>
        <row r="749">
          <cell r="B749" t="str">
            <v>2014731ZONA 12</v>
          </cell>
          <cell r="C749" t="str">
            <v>2014</v>
          </cell>
          <cell r="D749">
            <v>7</v>
          </cell>
          <cell r="E749" t="str">
            <v>31</v>
          </cell>
          <cell r="F749">
            <v>0</v>
          </cell>
          <cell r="G749">
            <v>0</v>
          </cell>
          <cell r="H749" t="str">
            <v>ZONA 1</v>
          </cell>
          <cell r="I749">
            <v>2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174000000</v>
          </cell>
          <cell r="Q749">
            <v>0</v>
          </cell>
          <cell r="R749">
            <v>440000</v>
          </cell>
          <cell r="S749">
            <v>0</v>
          </cell>
        </row>
        <row r="750">
          <cell r="B750" t="str">
            <v>2014732ZONA 21</v>
          </cell>
          <cell r="C750" t="str">
            <v>2014</v>
          </cell>
          <cell r="D750">
            <v>7</v>
          </cell>
          <cell r="E750" t="str">
            <v>32</v>
          </cell>
          <cell r="F750">
            <v>0</v>
          </cell>
          <cell r="G750">
            <v>0</v>
          </cell>
          <cell r="H750" t="str">
            <v>ZONA 2</v>
          </cell>
          <cell r="I750">
            <v>1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B751" t="str">
            <v>2014733ZONA 11</v>
          </cell>
          <cell r="C751" t="str">
            <v>2014</v>
          </cell>
          <cell r="D751">
            <v>7</v>
          </cell>
          <cell r="E751" t="str">
            <v>33</v>
          </cell>
          <cell r="F751">
            <v>0</v>
          </cell>
          <cell r="G751">
            <v>0</v>
          </cell>
          <cell r="H751" t="str">
            <v>ZONA 1</v>
          </cell>
          <cell r="I751">
            <v>1</v>
          </cell>
          <cell r="J751">
            <v>0</v>
          </cell>
          <cell r="K751">
            <v>0</v>
          </cell>
          <cell r="L751">
            <v>146160000</v>
          </cell>
          <cell r="M751">
            <v>146160000</v>
          </cell>
          <cell r="N751">
            <v>400000</v>
          </cell>
          <cell r="O751">
            <v>400000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B752" t="str">
            <v>2014734ZONA 12</v>
          </cell>
          <cell r="C752" t="str">
            <v>2014</v>
          </cell>
          <cell r="D752">
            <v>7</v>
          </cell>
          <cell r="E752" t="str">
            <v>34</v>
          </cell>
          <cell r="F752">
            <v>0</v>
          </cell>
          <cell r="G752">
            <v>0</v>
          </cell>
          <cell r="H752" t="str">
            <v>ZONA 1</v>
          </cell>
          <cell r="I752">
            <v>2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174000000</v>
          </cell>
          <cell r="Q752">
            <v>174000000</v>
          </cell>
          <cell r="R752">
            <v>440000</v>
          </cell>
          <cell r="S752">
            <v>440000</v>
          </cell>
        </row>
        <row r="753">
          <cell r="B753" t="str">
            <v>2014735ZONA 21</v>
          </cell>
          <cell r="C753" t="str">
            <v>2014</v>
          </cell>
          <cell r="D753">
            <v>7</v>
          </cell>
          <cell r="E753" t="str">
            <v>35</v>
          </cell>
          <cell r="F753">
            <v>0</v>
          </cell>
          <cell r="G753">
            <v>0</v>
          </cell>
          <cell r="H753" t="str">
            <v>ZONA 2</v>
          </cell>
          <cell r="I753">
            <v>1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B754" t="str">
            <v>2014736ZONA 12</v>
          </cell>
          <cell r="C754" t="str">
            <v>2014</v>
          </cell>
          <cell r="D754">
            <v>7</v>
          </cell>
          <cell r="E754" t="str">
            <v>36</v>
          </cell>
          <cell r="F754">
            <v>0</v>
          </cell>
          <cell r="G754">
            <v>0</v>
          </cell>
          <cell r="H754" t="str">
            <v>ZONA 1</v>
          </cell>
          <cell r="I754">
            <v>2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174000000</v>
          </cell>
          <cell r="Q754">
            <v>174000000</v>
          </cell>
          <cell r="R754">
            <v>440000</v>
          </cell>
          <cell r="S754">
            <v>440000</v>
          </cell>
        </row>
        <row r="755">
          <cell r="B755" t="str">
            <v>2014737ZONA 12</v>
          </cell>
          <cell r="C755" t="str">
            <v>2014</v>
          </cell>
          <cell r="D755">
            <v>7</v>
          </cell>
          <cell r="E755" t="str">
            <v>37</v>
          </cell>
          <cell r="F755">
            <v>0</v>
          </cell>
          <cell r="G755">
            <v>0</v>
          </cell>
          <cell r="H755" t="str">
            <v>ZONA 1</v>
          </cell>
          <cell r="I755">
            <v>2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174000000</v>
          </cell>
          <cell r="Q755">
            <v>29000000</v>
          </cell>
          <cell r="R755">
            <v>440000</v>
          </cell>
          <cell r="S755">
            <v>73333.333333333328</v>
          </cell>
        </row>
        <row r="756">
          <cell r="B756" t="str">
            <v>2014738ZONA 12</v>
          </cell>
          <cell r="C756" t="str">
            <v>2014</v>
          </cell>
          <cell r="D756">
            <v>7</v>
          </cell>
          <cell r="E756" t="str">
            <v>38</v>
          </cell>
          <cell r="F756">
            <v>0</v>
          </cell>
          <cell r="G756">
            <v>0</v>
          </cell>
          <cell r="H756" t="str">
            <v>ZONA 1</v>
          </cell>
          <cell r="I756">
            <v>2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174000000</v>
          </cell>
          <cell r="Q756">
            <v>174000000</v>
          </cell>
          <cell r="R756">
            <v>440000</v>
          </cell>
          <cell r="S756">
            <v>440000</v>
          </cell>
        </row>
        <row r="757">
          <cell r="B757" t="str">
            <v>2014739ZONA 32</v>
          </cell>
          <cell r="C757" t="str">
            <v>2014</v>
          </cell>
          <cell r="D757">
            <v>7</v>
          </cell>
          <cell r="E757" t="str">
            <v>39</v>
          </cell>
          <cell r="F757">
            <v>0</v>
          </cell>
          <cell r="G757">
            <v>0</v>
          </cell>
          <cell r="H757" t="str">
            <v>ZONA 3</v>
          </cell>
          <cell r="I757">
            <v>2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B758" t="str">
            <v>2014740ZONA 12</v>
          </cell>
          <cell r="C758" t="str">
            <v>2014</v>
          </cell>
          <cell r="D758">
            <v>7</v>
          </cell>
          <cell r="E758" t="str">
            <v>40</v>
          </cell>
          <cell r="F758">
            <v>0</v>
          </cell>
          <cell r="G758">
            <v>0</v>
          </cell>
          <cell r="H758" t="str">
            <v>ZONA 1</v>
          </cell>
          <cell r="I758">
            <v>2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174000000</v>
          </cell>
          <cell r="Q758">
            <v>174000000</v>
          </cell>
          <cell r="R758">
            <v>440000</v>
          </cell>
          <cell r="S758">
            <v>440000</v>
          </cell>
        </row>
        <row r="759">
          <cell r="B759" t="str">
            <v>2014741ZONA 12</v>
          </cell>
          <cell r="C759" t="str">
            <v>2014</v>
          </cell>
          <cell r="D759">
            <v>7</v>
          </cell>
          <cell r="E759" t="str">
            <v>41</v>
          </cell>
          <cell r="F759">
            <v>0</v>
          </cell>
          <cell r="G759">
            <v>0</v>
          </cell>
          <cell r="H759" t="str">
            <v>ZONA 1</v>
          </cell>
          <cell r="I759">
            <v>2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174000000</v>
          </cell>
          <cell r="Q759">
            <v>0</v>
          </cell>
          <cell r="R759">
            <v>440000</v>
          </cell>
          <cell r="S759">
            <v>0</v>
          </cell>
        </row>
        <row r="760">
          <cell r="B760" t="str">
            <v>2014742ZONA 12</v>
          </cell>
          <cell r="C760" t="str">
            <v>2014</v>
          </cell>
          <cell r="D760">
            <v>7</v>
          </cell>
          <cell r="E760" t="str">
            <v>42</v>
          </cell>
          <cell r="F760">
            <v>0</v>
          </cell>
          <cell r="G760">
            <v>0</v>
          </cell>
          <cell r="H760" t="str">
            <v>ZONA 1</v>
          </cell>
          <cell r="I760">
            <v>2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174000000</v>
          </cell>
          <cell r="Q760">
            <v>174000000</v>
          </cell>
          <cell r="R760">
            <v>440000</v>
          </cell>
          <cell r="S760">
            <v>440000</v>
          </cell>
        </row>
        <row r="761">
          <cell r="B761" t="str">
            <v>2014743ZONA 32</v>
          </cell>
          <cell r="C761" t="str">
            <v>2014</v>
          </cell>
          <cell r="D761">
            <v>7</v>
          </cell>
          <cell r="E761" t="str">
            <v>43</v>
          </cell>
          <cell r="F761">
            <v>0</v>
          </cell>
          <cell r="G761">
            <v>0</v>
          </cell>
          <cell r="H761" t="str">
            <v>ZONA 3</v>
          </cell>
          <cell r="I761">
            <v>2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B762" t="str">
            <v>2014744ZONA 32</v>
          </cell>
          <cell r="C762" t="str">
            <v>2014</v>
          </cell>
          <cell r="D762">
            <v>7</v>
          </cell>
          <cell r="E762" t="str">
            <v>44</v>
          </cell>
          <cell r="F762">
            <v>0</v>
          </cell>
          <cell r="G762">
            <v>0</v>
          </cell>
          <cell r="H762" t="str">
            <v>ZONA 3</v>
          </cell>
          <cell r="I762">
            <v>2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B763" t="str">
            <v>2014745ZONA 22</v>
          </cell>
          <cell r="C763" t="str">
            <v>2014</v>
          </cell>
          <cell r="D763">
            <v>7</v>
          </cell>
          <cell r="E763" t="str">
            <v>45</v>
          </cell>
          <cell r="F763">
            <v>0</v>
          </cell>
          <cell r="G763">
            <v>0</v>
          </cell>
          <cell r="H763" t="str">
            <v>ZONA 2</v>
          </cell>
          <cell r="I763">
            <v>2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B764" t="str">
            <v>2014746ZONA 11</v>
          </cell>
          <cell r="C764" t="str">
            <v>2014</v>
          </cell>
          <cell r="D764">
            <v>7</v>
          </cell>
          <cell r="E764" t="str">
            <v>46</v>
          </cell>
          <cell r="F764">
            <v>0</v>
          </cell>
          <cell r="G764">
            <v>0</v>
          </cell>
          <cell r="H764" t="str">
            <v>ZONA 1</v>
          </cell>
          <cell r="I764">
            <v>1</v>
          </cell>
          <cell r="J764">
            <v>0</v>
          </cell>
          <cell r="K764">
            <v>0</v>
          </cell>
          <cell r="L764">
            <v>146160000</v>
          </cell>
          <cell r="M764">
            <v>0</v>
          </cell>
          <cell r="N764">
            <v>400000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B765" t="str">
            <v>2014747ZONA 22</v>
          </cell>
          <cell r="C765" t="str">
            <v>2014</v>
          </cell>
          <cell r="D765">
            <v>7</v>
          </cell>
          <cell r="E765" t="str">
            <v>47</v>
          </cell>
          <cell r="F765">
            <v>0</v>
          </cell>
          <cell r="G765">
            <v>0</v>
          </cell>
          <cell r="H765" t="str">
            <v>ZONA 2</v>
          </cell>
          <cell r="I765">
            <v>2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B766" t="str">
            <v>2014748ZONA 12</v>
          </cell>
          <cell r="C766" t="str">
            <v>2014</v>
          </cell>
          <cell r="D766">
            <v>7</v>
          </cell>
          <cell r="E766" t="str">
            <v>48</v>
          </cell>
          <cell r="F766">
            <v>0</v>
          </cell>
          <cell r="G766">
            <v>0</v>
          </cell>
          <cell r="H766" t="str">
            <v>ZONA 1</v>
          </cell>
          <cell r="I766">
            <v>2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174000000</v>
          </cell>
          <cell r="Q766">
            <v>174000000</v>
          </cell>
          <cell r="R766">
            <v>440000</v>
          </cell>
          <cell r="S766">
            <v>440000</v>
          </cell>
        </row>
        <row r="767">
          <cell r="B767" t="str">
            <v>2014749ZONA 22</v>
          </cell>
          <cell r="C767" t="str">
            <v>2014</v>
          </cell>
          <cell r="D767">
            <v>7</v>
          </cell>
          <cell r="E767" t="str">
            <v>49</v>
          </cell>
          <cell r="F767">
            <v>0</v>
          </cell>
          <cell r="G767">
            <v>0</v>
          </cell>
          <cell r="H767" t="str">
            <v>ZONA 2</v>
          </cell>
          <cell r="I767">
            <v>2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B768" t="str">
            <v>2014750ZONA 12</v>
          </cell>
          <cell r="C768" t="str">
            <v>2014</v>
          </cell>
          <cell r="D768">
            <v>7</v>
          </cell>
          <cell r="E768" t="str">
            <v>50</v>
          </cell>
          <cell r="F768">
            <v>0</v>
          </cell>
          <cell r="G768">
            <v>0</v>
          </cell>
          <cell r="H768" t="str">
            <v>ZONA 1</v>
          </cell>
          <cell r="I768">
            <v>2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174000000</v>
          </cell>
          <cell r="Q768">
            <v>174000000</v>
          </cell>
          <cell r="R768">
            <v>440000</v>
          </cell>
          <cell r="S768">
            <v>440000</v>
          </cell>
        </row>
        <row r="769">
          <cell r="B769" t="str">
            <v>2014751ZONA 12</v>
          </cell>
          <cell r="C769" t="str">
            <v>2014</v>
          </cell>
          <cell r="D769">
            <v>7</v>
          </cell>
          <cell r="E769" t="str">
            <v>51</v>
          </cell>
          <cell r="F769">
            <v>0</v>
          </cell>
          <cell r="G769">
            <v>0</v>
          </cell>
          <cell r="H769" t="str">
            <v>ZONA 1</v>
          </cell>
          <cell r="I769">
            <v>2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174000000</v>
          </cell>
          <cell r="Q769">
            <v>174000000</v>
          </cell>
          <cell r="R769">
            <v>440000</v>
          </cell>
          <cell r="S769">
            <v>440000</v>
          </cell>
        </row>
        <row r="770">
          <cell r="B770" t="str">
            <v>2014752ZONA 12</v>
          </cell>
          <cell r="C770" t="str">
            <v>2014</v>
          </cell>
          <cell r="D770">
            <v>7</v>
          </cell>
          <cell r="E770" t="str">
            <v>52</v>
          </cell>
          <cell r="F770">
            <v>0</v>
          </cell>
          <cell r="G770">
            <v>0</v>
          </cell>
          <cell r="H770" t="str">
            <v>ZONA 1</v>
          </cell>
          <cell r="I770">
            <v>2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174000000</v>
          </cell>
          <cell r="Q770">
            <v>174000000</v>
          </cell>
          <cell r="R770">
            <v>440000</v>
          </cell>
          <cell r="S770">
            <v>440000</v>
          </cell>
        </row>
        <row r="771">
          <cell r="B771" t="str">
            <v>2014753ZONA 12</v>
          </cell>
          <cell r="C771" t="str">
            <v>2014</v>
          </cell>
          <cell r="D771">
            <v>7</v>
          </cell>
          <cell r="E771" t="str">
            <v>53</v>
          </cell>
          <cell r="F771">
            <v>0</v>
          </cell>
          <cell r="G771">
            <v>0</v>
          </cell>
          <cell r="H771" t="str">
            <v>ZONA 1</v>
          </cell>
          <cell r="I771">
            <v>2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174000000</v>
          </cell>
          <cell r="Q771">
            <v>0</v>
          </cell>
          <cell r="R771">
            <v>440000</v>
          </cell>
          <cell r="S771">
            <v>0</v>
          </cell>
        </row>
        <row r="772">
          <cell r="B772" t="str">
            <v>2014754ZONA 12</v>
          </cell>
          <cell r="C772" t="str">
            <v>2014</v>
          </cell>
          <cell r="D772">
            <v>7</v>
          </cell>
          <cell r="E772" t="str">
            <v>54</v>
          </cell>
          <cell r="F772">
            <v>0</v>
          </cell>
          <cell r="G772">
            <v>0</v>
          </cell>
          <cell r="H772" t="str">
            <v>ZONA 1</v>
          </cell>
          <cell r="I772">
            <v>2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174000000</v>
          </cell>
          <cell r="Q772">
            <v>174000000</v>
          </cell>
          <cell r="R772">
            <v>440000</v>
          </cell>
          <cell r="S772">
            <v>440000</v>
          </cell>
        </row>
        <row r="773">
          <cell r="B773" t="str">
            <v>2014755ZONA 12</v>
          </cell>
          <cell r="C773" t="str">
            <v>2014</v>
          </cell>
          <cell r="D773">
            <v>7</v>
          </cell>
          <cell r="E773" t="str">
            <v>55</v>
          </cell>
          <cell r="F773">
            <v>0</v>
          </cell>
          <cell r="G773">
            <v>0</v>
          </cell>
          <cell r="H773" t="str">
            <v>ZONA 1</v>
          </cell>
          <cell r="I773">
            <v>2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174000000</v>
          </cell>
          <cell r="Q773">
            <v>174000000</v>
          </cell>
          <cell r="R773">
            <v>440000</v>
          </cell>
          <cell r="S773">
            <v>440000</v>
          </cell>
        </row>
        <row r="774">
          <cell r="B774" t="str">
            <v>2014756ZONA 12</v>
          </cell>
          <cell r="C774" t="str">
            <v>2014</v>
          </cell>
          <cell r="D774">
            <v>7</v>
          </cell>
          <cell r="E774" t="str">
            <v>56</v>
          </cell>
          <cell r="F774">
            <v>0</v>
          </cell>
          <cell r="G774">
            <v>0</v>
          </cell>
          <cell r="H774" t="str">
            <v>ZONA 1</v>
          </cell>
          <cell r="I774">
            <v>2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174000000</v>
          </cell>
          <cell r="Q774">
            <v>174000000</v>
          </cell>
          <cell r="R774">
            <v>440000</v>
          </cell>
          <cell r="S774">
            <v>440000</v>
          </cell>
        </row>
        <row r="775">
          <cell r="B775" t="str">
            <v>2014757ZONA 12</v>
          </cell>
          <cell r="C775" t="str">
            <v>2014</v>
          </cell>
          <cell r="D775">
            <v>7</v>
          </cell>
          <cell r="E775" t="str">
            <v>57</v>
          </cell>
          <cell r="F775">
            <v>0</v>
          </cell>
          <cell r="G775">
            <v>0</v>
          </cell>
          <cell r="H775" t="str">
            <v>ZONA 1</v>
          </cell>
          <cell r="I775">
            <v>2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174000000</v>
          </cell>
          <cell r="Q775">
            <v>174000000</v>
          </cell>
          <cell r="R775">
            <v>440000</v>
          </cell>
          <cell r="S775">
            <v>440000</v>
          </cell>
        </row>
        <row r="776">
          <cell r="B776" t="str">
            <v>2014758ZONA 32</v>
          </cell>
          <cell r="C776" t="str">
            <v>2014</v>
          </cell>
          <cell r="D776">
            <v>7</v>
          </cell>
          <cell r="E776" t="str">
            <v>58</v>
          </cell>
          <cell r="F776">
            <v>0</v>
          </cell>
          <cell r="G776">
            <v>0</v>
          </cell>
          <cell r="H776" t="str">
            <v>ZONA 3</v>
          </cell>
          <cell r="I776">
            <v>2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B777" t="str">
            <v>2014759ZONA 12</v>
          </cell>
          <cell r="C777" t="str">
            <v>2014</v>
          </cell>
          <cell r="D777">
            <v>7</v>
          </cell>
          <cell r="E777" t="str">
            <v>59</v>
          </cell>
          <cell r="F777">
            <v>0</v>
          </cell>
          <cell r="G777">
            <v>0</v>
          </cell>
          <cell r="H777" t="str">
            <v>ZONA 1</v>
          </cell>
          <cell r="I777">
            <v>2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174000000</v>
          </cell>
          <cell r="Q777">
            <v>174000000</v>
          </cell>
          <cell r="R777">
            <v>440000</v>
          </cell>
          <cell r="S777">
            <v>440000</v>
          </cell>
        </row>
        <row r="778">
          <cell r="B778" t="str">
            <v>2014760ZONA 32</v>
          </cell>
          <cell r="C778" t="str">
            <v>2014</v>
          </cell>
          <cell r="D778">
            <v>7</v>
          </cell>
          <cell r="E778" t="str">
            <v>60</v>
          </cell>
          <cell r="F778">
            <v>0</v>
          </cell>
          <cell r="G778">
            <v>0</v>
          </cell>
          <cell r="H778" t="str">
            <v>ZONA 3</v>
          </cell>
          <cell r="I778">
            <v>2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B779" t="str">
            <v>2014761ZONA 12</v>
          </cell>
          <cell r="C779" t="str">
            <v>2014</v>
          </cell>
          <cell r="D779">
            <v>7</v>
          </cell>
          <cell r="E779" t="str">
            <v>61</v>
          </cell>
          <cell r="F779">
            <v>0</v>
          </cell>
          <cell r="G779">
            <v>0</v>
          </cell>
          <cell r="H779" t="str">
            <v>ZONA 1</v>
          </cell>
          <cell r="I779">
            <v>2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174000000</v>
          </cell>
          <cell r="Q779">
            <v>174000000</v>
          </cell>
          <cell r="R779">
            <v>440000</v>
          </cell>
          <cell r="S779">
            <v>440000</v>
          </cell>
        </row>
        <row r="780">
          <cell r="B780" t="str">
            <v>2014762ZONA 11</v>
          </cell>
          <cell r="C780" t="str">
            <v>2014</v>
          </cell>
          <cell r="D780">
            <v>7</v>
          </cell>
          <cell r="E780" t="str">
            <v>62</v>
          </cell>
          <cell r="F780">
            <v>0</v>
          </cell>
          <cell r="G780">
            <v>0</v>
          </cell>
          <cell r="H780" t="str">
            <v>ZONA 1</v>
          </cell>
          <cell r="I780">
            <v>1</v>
          </cell>
          <cell r="J780">
            <v>0</v>
          </cell>
          <cell r="K780">
            <v>0</v>
          </cell>
          <cell r="L780">
            <v>146160000</v>
          </cell>
          <cell r="M780">
            <v>0</v>
          </cell>
          <cell r="N780">
            <v>400000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</row>
        <row r="781">
          <cell r="B781" t="str">
            <v>2014763ZONA 12</v>
          </cell>
          <cell r="C781" t="str">
            <v>2014</v>
          </cell>
          <cell r="D781">
            <v>7</v>
          </cell>
          <cell r="E781" t="str">
            <v>63</v>
          </cell>
          <cell r="F781">
            <v>0</v>
          </cell>
          <cell r="G781">
            <v>0</v>
          </cell>
          <cell r="H781" t="str">
            <v>ZONA 1</v>
          </cell>
          <cell r="I781">
            <v>2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174000000</v>
          </cell>
          <cell r="Q781">
            <v>174000000</v>
          </cell>
          <cell r="R781">
            <v>440000</v>
          </cell>
          <cell r="S781">
            <v>440000</v>
          </cell>
        </row>
        <row r="782">
          <cell r="B782" t="str">
            <v>2014764ZONA 12</v>
          </cell>
          <cell r="C782" t="str">
            <v>2014</v>
          </cell>
          <cell r="D782">
            <v>7</v>
          </cell>
          <cell r="E782" t="str">
            <v>64</v>
          </cell>
          <cell r="F782">
            <v>0</v>
          </cell>
          <cell r="G782">
            <v>0</v>
          </cell>
          <cell r="H782" t="str">
            <v>ZONA 1</v>
          </cell>
          <cell r="I782">
            <v>2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174000000</v>
          </cell>
          <cell r="Q782">
            <v>174000000</v>
          </cell>
          <cell r="R782">
            <v>440000</v>
          </cell>
          <cell r="S782">
            <v>440000</v>
          </cell>
        </row>
        <row r="783">
          <cell r="B783" t="str">
            <v>2014765ZONA 32</v>
          </cell>
          <cell r="C783" t="str">
            <v>2014</v>
          </cell>
          <cell r="D783">
            <v>7</v>
          </cell>
          <cell r="E783" t="str">
            <v>65</v>
          </cell>
          <cell r="F783">
            <v>0</v>
          </cell>
          <cell r="G783">
            <v>0</v>
          </cell>
          <cell r="H783" t="str">
            <v>ZONA 3</v>
          </cell>
          <cell r="I783">
            <v>2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B784" t="str">
            <v>2014766ZONA 12</v>
          </cell>
          <cell r="C784" t="str">
            <v>2014</v>
          </cell>
          <cell r="D784">
            <v>7</v>
          </cell>
          <cell r="E784" t="str">
            <v>66</v>
          </cell>
          <cell r="F784">
            <v>0</v>
          </cell>
          <cell r="G784">
            <v>0</v>
          </cell>
          <cell r="H784" t="str">
            <v>ZONA 1</v>
          </cell>
          <cell r="I784">
            <v>2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174000000</v>
          </cell>
          <cell r="Q784">
            <v>174000000</v>
          </cell>
          <cell r="R784">
            <v>440000</v>
          </cell>
          <cell r="S784">
            <v>440000</v>
          </cell>
        </row>
        <row r="785">
          <cell r="B785" t="str">
            <v>2014767ZONA 11</v>
          </cell>
          <cell r="C785" t="str">
            <v>2014</v>
          </cell>
          <cell r="D785">
            <v>7</v>
          </cell>
          <cell r="E785" t="str">
            <v>67</v>
          </cell>
          <cell r="F785">
            <v>0</v>
          </cell>
          <cell r="G785">
            <v>0</v>
          </cell>
          <cell r="H785" t="str">
            <v>ZONA 1</v>
          </cell>
          <cell r="I785">
            <v>1</v>
          </cell>
          <cell r="J785">
            <v>0</v>
          </cell>
          <cell r="K785">
            <v>0</v>
          </cell>
          <cell r="L785">
            <v>146160000</v>
          </cell>
          <cell r="M785">
            <v>146160000</v>
          </cell>
          <cell r="N785">
            <v>400000</v>
          </cell>
          <cell r="O785">
            <v>400000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B786" t="str">
            <v>2014768ZONA 12</v>
          </cell>
          <cell r="C786" t="str">
            <v>2014</v>
          </cell>
          <cell r="D786">
            <v>7</v>
          </cell>
          <cell r="E786" t="str">
            <v>68</v>
          </cell>
          <cell r="F786">
            <v>0</v>
          </cell>
          <cell r="G786">
            <v>0</v>
          </cell>
          <cell r="H786" t="str">
            <v>ZONA 1</v>
          </cell>
          <cell r="I786">
            <v>2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174000000</v>
          </cell>
          <cell r="Q786">
            <v>174000000</v>
          </cell>
          <cell r="R786">
            <v>440000</v>
          </cell>
          <cell r="S786">
            <v>440000</v>
          </cell>
        </row>
        <row r="787">
          <cell r="B787" t="str">
            <v>2014769ZONA 22</v>
          </cell>
          <cell r="C787" t="str">
            <v>2014</v>
          </cell>
          <cell r="D787">
            <v>7</v>
          </cell>
          <cell r="E787" t="str">
            <v>69</v>
          </cell>
          <cell r="F787">
            <v>0</v>
          </cell>
          <cell r="G787">
            <v>0</v>
          </cell>
          <cell r="H787" t="str">
            <v>ZONA 2</v>
          </cell>
          <cell r="I787">
            <v>2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B788" t="str">
            <v>2014770ZONA 12</v>
          </cell>
          <cell r="C788" t="str">
            <v>2014</v>
          </cell>
          <cell r="D788">
            <v>7</v>
          </cell>
          <cell r="E788" t="str">
            <v>70</v>
          </cell>
          <cell r="F788">
            <v>0</v>
          </cell>
          <cell r="G788">
            <v>0</v>
          </cell>
          <cell r="H788" t="str">
            <v>ZONA 1</v>
          </cell>
          <cell r="I788">
            <v>2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174000000</v>
          </cell>
          <cell r="Q788">
            <v>174000000</v>
          </cell>
          <cell r="R788">
            <v>440000</v>
          </cell>
          <cell r="S788">
            <v>440000</v>
          </cell>
        </row>
        <row r="789">
          <cell r="B789" t="str">
            <v>2014771ZONA 22</v>
          </cell>
          <cell r="C789" t="str">
            <v>2014</v>
          </cell>
          <cell r="D789">
            <v>7</v>
          </cell>
          <cell r="E789" t="str">
            <v>71</v>
          </cell>
          <cell r="F789">
            <v>0</v>
          </cell>
          <cell r="G789">
            <v>0</v>
          </cell>
          <cell r="H789" t="str">
            <v>ZONA 2</v>
          </cell>
          <cell r="I789">
            <v>2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B790" t="str">
            <v>2014772ZONA 22</v>
          </cell>
          <cell r="C790" t="str">
            <v>2014</v>
          </cell>
          <cell r="D790">
            <v>7</v>
          </cell>
          <cell r="E790" t="str">
            <v>72</v>
          </cell>
          <cell r="F790">
            <v>0</v>
          </cell>
          <cell r="G790">
            <v>0</v>
          </cell>
          <cell r="H790" t="str">
            <v>ZONA 2</v>
          </cell>
          <cell r="I790">
            <v>2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B791" t="str">
            <v>2014773ZONA 12</v>
          </cell>
          <cell r="C791" t="str">
            <v>2014</v>
          </cell>
          <cell r="D791">
            <v>7</v>
          </cell>
          <cell r="E791" t="str">
            <v>73</v>
          </cell>
          <cell r="F791">
            <v>0</v>
          </cell>
          <cell r="G791">
            <v>0</v>
          </cell>
          <cell r="H791" t="str">
            <v>ZONA 1</v>
          </cell>
          <cell r="I791">
            <v>2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174000000</v>
          </cell>
          <cell r="Q791">
            <v>174000000</v>
          </cell>
          <cell r="R791">
            <v>440000</v>
          </cell>
          <cell r="S791">
            <v>440000</v>
          </cell>
        </row>
        <row r="792">
          <cell r="B792" t="str">
            <v>2014774ZONA 32</v>
          </cell>
          <cell r="C792" t="str">
            <v>2014</v>
          </cell>
          <cell r="D792">
            <v>7</v>
          </cell>
          <cell r="E792" t="str">
            <v>74</v>
          </cell>
          <cell r="F792">
            <v>0</v>
          </cell>
          <cell r="G792">
            <v>0</v>
          </cell>
          <cell r="H792" t="str">
            <v>ZONA 3</v>
          </cell>
          <cell r="I792">
            <v>2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</row>
        <row r="793">
          <cell r="B793" t="str">
            <v>2014775ZONA 31</v>
          </cell>
          <cell r="C793" t="str">
            <v>2014</v>
          </cell>
          <cell r="D793">
            <v>7</v>
          </cell>
          <cell r="E793" t="str">
            <v>75</v>
          </cell>
          <cell r="F793">
            <v>0</v>
          </cell>
          <cell r="G793">
            <v>0</v>
          </cell>
          <cell r="H793" t="str">
            <v>ZONA 3</v>
          </cell>
          <cell r="I793">
            <v>1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</row>
        <row r="794">
          <cell r="B794" t="str">
            <v>2014776ZONA 12</v>
          </cell>
          <cell r="C794" t="str">
            <v>2014</v>
          </cell>
          <cell r="D794">
            <v>7</v>
          </cell>
          <cell r="E794" t="str">
            <v>76</v>
          </cell>
          <cell r="F794">
            <v>0</v>
          </cell>
          <cell r="G794">
            <v>0</v>
          </cell>
          <cell r="H794" t="str">
            <v>ZONA 1</v>
          </cell>
          <cell r="I794">
            <v>2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174000000</v>
          </cell>
          <cell r="Q794">
            <v>174000000</v>
          </cell>
          <cell r="R794">
            <v>440000</v>
          </cell>
          <cell r="S794">
            <v>440000</v>
          </cell>
        </row>
        <row r="795">
          <cell r="B795" t="str">
            <v>2014777ZONA 11</v>
          </cell>
          <cell r="C795" t="str">
            <v>2014</v>
          </cell>
          <cell r="D795">
            <v>7</v>
          </cell>
          <cell r="E795" t="str">
            <v>77</v>
          </cell>
          <cell r="F795">
            <v>0</v>
          </cell>
          <cell r="G795">
            <v>0</v>
          </cell>
          <cell r="H795" t="str">
            <v>ZONA 1</v>
          </cell>
          <cell r="I795">
            <v>1</v>
          </cell>
          <cell r="J795">
            <v>0</v>
          </cell>
          <cell r="K795">
            <v>0</v>
          </cell>
          <cell r="L795">
            <v>146160000</v>
          </cell>
          <cell r="M795">
            <v>0</v>
          </cell>
          <cell r="N795">
            <v>400000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</row>
        <row r="796">
          <cell r="B796" t="str">
            <v>2014778ZONA 22</v>
          </cell>
          <cell r="C796" t="str">
            <v>2014</v>
          </cell>
          <cell r="D796">
            <v>7</v>
          </cell>
          <cell r="E796" t="str">
            <v>78</v>
          </cell>
          <cell r="F796">
            <v>0</v>
          </cell>
          <cell r="G796">
            <v>0</v>
          </cell>
          <cell r="H796" t="str">
            <v>ZONA 2</v>
          </cell>
          <cell r="I796">
            <v>2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</row>
        <row r="797">
          <cell r="B797" t="str">
            <v>2014779ZONA 22</v>
          </cell>
          <cell r="C797" t="str">
            <v>2014</v>
          </cell>
          <cell r="D797">
            <v>7</v>
          </cell>
          <cell r="E797" t="str">
            <v>79</v>
          </cell>
          <cell r="F797">
            <v>0</v>
          </cell>
          <cell r="G797">
            <v>0</v>
          </cell>
          <cell r="H797" t="str">
            <v>ZONA 2</v>
          </cell>
          <cell r="I797">
            <v>2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</row>
        <row r="798">
          <cell r="B798" t="str">
            <v>2014780ZONA 21</v>
          </cell>
          <cell r="C798" t="str">
            <v>2014</v>
          </cell>
          <cell r="D798">
            <v>7</v>
          </cell>
          <cell r="E798" t="str">
            <v>80</v>
          </cell>
          <cell r="F798">
            <v>0</v>
          </cell>
          <cell r="G798">
            <v>0</v>
          </cell>
          <cell r="H798" t="str">
            <v>ZONA 2</v>
          </cell>
          <cell r="I798">
            <v>1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</row>
        <row r="799">
          <cell r="B799" t="str">
            <v>2014781ZONA 11</v>
          </cell>
          <cell r="C799" t="str">
            <v>2014</v>
          </cell>
          <cell r="D799">
            <v>7</v>
          </cell>
          <cell r="E799" t="str">
            <v>81</v>
          </cell>
          <cell r="F799">
            <v>0</v>
          </cell>
          <cell r="G799">
            <v>0</v>
          </cell>
          <cell r="H799" t="str">
            <v>ZONA 1</v>
          </cell>
          <cell r="I799">
            <v>1</v>
          </cell>
          <cell r="J799">
            <v>0</v>
          </cell>
          <cell r="K799">
            <v>0</v>
          </cell>
          <cell r="L799">
            <v>146160000</v>
          </cell>
          <cell r="M799">
            <v>146160000</v>
          </cell>
          <cell r="N799">
            <v>400000</v>
          </cell>
          <cell r="O799">
            <v>400000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B800" t="str">
            <v>2014782ZONA 10</v>
          </cell>
          <cell r="C800" t="str">
            <v>2014</v>
          </cell>
          <cell r="D800">
            <v>7</v>
          </cell>
          <cell r="E800" t="str">
            <v>82</v>
          </cell>
          <cell r="F800">
            <v>116000000</v>
          </cell>
          <cell r="G800">
            <v>0</v>
          </cell>
          <cell r="H800" t="str">
            <v>ZONA 1</v>
          </cell>
          <cell r="I800">
            <v>0</v>
          </cell>
          <cell r="J800">
            <v>400000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</row>
        <row r="801">
          <cell r="B801" t="str">
            <v>2014783ZONA 11</v>
          </cell>
          <cell r="C801" t="str">
            <v>2014</v>
          </cell>
          <cell r="D801">
            <v>7</v>
          </cell>
          <cell r="E801" t="str">
            <v>83</v>
          </cell>
          <cell r="F801">
            <v>0</v>
          </cell>
          <cell r="G801">
            <v>0</v>
          </cell>
          <cell r="H801" t="str">
            <v>ZONA 1</v>
          </cell>
          <cell r="I801">
            <v>1</v>
          </cell>
          <cell r="J801">
            <v>0</v>
          </cell>
          <cell r="K801">
            <v>0</v>
          </cell>
          <cell r="L801">
            <v>146160000</v>
          </cell>
          <cell r="M801">
            <v>146160000</v>
          </cell>
          <cell r="N801">
            <v>400000</v>
          </cell>
          <cell r="O801">
            <v>400000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</row>
        <row r="802">
          <cell r="B802" t="str">
            <v>2014784ZONA 10</v>
          </cell>
          <cell r="C802" t="str">
            <v>2014</v>
          </cell>
          <cell r="D802">
            <v>7</v>
          </cell>
          <cell r="E802" t="str">
            <v>84</v>
          </cell>
          <cell r="F802">
            <v>116000000</v>
          </cell>
          <cell r="G802">
            <v>0</v>
          </cell>
          <cell r="H802" t="str">
            <v>ZONA 1</v>
          </cell>
          <cell r="I802">
            <v>0</v>
          </cell>
          <cell r="J802">
            <v>400000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B803" t="str">
            <v>2014785ZONA 11</v>
          </cell>
          <cell r="C803" t="str">
            <v>2014</v>
          </cell>
          <cell r="D803">
            <v>7</v>
          </cell>
          <cell r="E803" t="str">
            <v>85</v>
          </cell>
          <cell r="F803">
            <v>0</v>
          </cell>
          <cell r="G803">
            <v>0</v>
          </cell>
          <cell r="H803" t="str">
            <v>ZONA 1</v>
          </cell>
          <cell r="I803">
            <v>1</v>
          </cell>
          <cell r="J803">
            <v>0</v>
          </cell>
          <cell r="K803">
            <v>0</v>
          </cell>
          <cell r="L803">
            <v>146160000</v>
          </cell>
          <cell r="M803">
            <v>58464000</v>
          </cell>
          <cell r="N803">
            <v>400000</v>
          </cell>
          <cell r="O803">
            <v>160000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B804" t="str">
            <v>2014786ZONA 11</v>
          </cell>
          <cell r="C804" t="str">
            <v>2014</v>
          </cell>
          <cell r="D804">
            <v>7</v>
          </cell>
          <cell r="E804" t="str">
            <v>86</v>
          </cell>
          <cell r="F804">
            <v>0</v>
          </cell>
          <cell r="G804">
            <v>0</v>
          </cell>
          <cell r="H804" t="str">
            <v>ZONA 1</v>
          </cell>
          <cell r="I804">
            <v>1</v>
          </cell>
          <cell r="J804">
            <v>0</v>
          </cell>
          <cell r="K804">
            <v>0</v>
          </cell>
          <cell r="L804">
            <v>146160000</v>
          </cell>
          <cell r="M804">
            <v>0</v>
          </cell>
          <cell r="N804">
            <v>400000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</row>
        <row r="805">
          <cell r="B805" t="str">
            <v>2014787ZONA 11</v>
          </cell>
          <cell r="C805" t="str">
            <v>2014</v>
          </cell>
          <cell r="D805">
            <v>7</v>
          </cell>
          <cell r="E805" t="str">
            <v>87</v>
          </cell>
          <cell r="F805">
            <v>0</v>
          </cell>
          <cell r="G805">
            <v>0</v>
          </cell>
          <cell r="H805" t="str">
            <v>ZONA 1</v>
          </cell>
          <cell r="I805">
            <v>1</v>
          </cell>
          <cell r="J805">
            <v>0</v>
          </cell>
          <cell r="K805">
            <v>0</v>
          </cell>
          <cell r="L805">
            <v>146160000</v>
          </cell>
          <cell r="M805">
            <v>0</v>
          </cell>
          <cell r="N805">
            <v>400000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B806" t="str">
            <v>2014788ZONA 11</v>
          </cell>
          <cell r="C806" t="str">
            <v>2014</v>
          </cell>
          <cell r="D806">
            <v>7</v>
          </cell>
          <cell r="E806" t="str">
            <v>88</v>
          </cell>
          <cell r="F806">
            <v>0</v>
          </cell>
          <cell r="G806">
            <v>0</v>
          </cell>
          <cell r="H806" t="str">
            <v>ZONA 1</v>
          </cell>
          <cell r="I806">
            <v>1</v>
          </cell>
          <cell r="J806">
            <v>0</v>
          </cell>
          <cell r="K806">
            <v>0</v>
          </cell>
          <cell r="L806">
            <v>146160000</v>
          </cell>
          <cell r="M806">
            <v>146160000</v>
          </cell>
          <cell r="N806">
            <v>400000</v>
          </cell>
          <cell r="O806">
            <v>400000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</row>
        <row r="807">
          <cell r="B807" t="str">
            <v>2014789ZONA 10</v>
          </cell>
          <cell r="C807" t="str">
            <v>2014</v>
          </cell>
          <cell r="D807">
            <v>7</v>
          </cell>
          <cell r="E807" t="str">
            <v>89</v>
          </cell>
          <cell r="F807">
            <v>116000000</v>
          </cell>
          <cell r="G807">
            <v>0</v>
          </cell>
          <cell r="H807" t="str">
            <v>ZONA 1</v>
          </cell>
          <cell r="I807">
            <v>0</v>
          </cell>
          <cell r="J807">
            <v>400000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</row>
        <row r="808">
          <cell r="B808" t="str">
            <v>2014790ZONA 21</v>
          </cell>
          <cell r="C808" t="str">
            <v>2014</v>
          </cell>
          <cell r="D808">
            <v>7</v>
          </cell>
          <cell r="E808" t="str">
            <v>90</v>
          </cell>
          <cell r="F808">
            <v>0</v>
          </cell>
          <cell r="G808">
            <v>0</v>
          </cell>
          <cell r="H808" t="str">
            <v>ZONA 2</v>
          </cell>
          <cell r="I808">
            <v>1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</row>
        <row r="809">
          <cell r="B809" t="str">
            <v>2014791ZONA 21</v>
          </cell>
          <cell r="C809" t="str">
            <v>2014</v>
          </cell>
          <cell r="D809">
            <v>7</v>
          </cell>
          <cell r="E809" t="str">
            <v>91</v>
          </cell>
          <cell r="F809">
            <v>0</v>
          </cell>
          <cell r="G809">
            <v>0</v>
          </cell>
          <cell r="H809" t="str">
            <v>ZONA 2</v>
          </cell>
          <cell r="I809">
            <v>1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</row>
        <row r="810">
          <cell r="B810" t="str">
            <v>2014792ZONA 21</v>
          </cell>
          <cell r="C810" t="str">
            <v>2014</v>
          </cell>
          <cell r="D810">
            <v>7</v>
          </cell>
          <cell r="E810" t="str">
            <v>92</v>
          </cell>
          <cell r="F810">
            <v>0</v>
          </cell>
          <cell r="G810">
            <v>0</v>
          </cell>
          <cell r="H810" t="str">
            <v>ZONA 2</v>
          </cell>
          <cell r="I810">
            <v>1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</row>
        <row r="811">
          <cell r="B811" t="str">
            <v>2014793ZONA 21</v>
          </cell>
          <cell r="C811" t="str">
            <v>2014</v>
          </cell>
          <cell r="D811">
            <v>7</v>
          </cell>
          <cell r="E811" t="str">
            <v>93</v>
          </cell>
          <cell r="F811">
            <v>0</v>
          </cell>
          <cell r="G811">
            <v>0</v>
          </cell>
          <cell r="H811" t="str">
            <v>ZONA 2</v>
          </cell>
          <cell r="I811">
            <v>1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B812" t="str">
            <v>2014794ZONA 21</v>
          </cell>
          <cell r="C812" t="str">
            <v>2014</v>
          </cell>
          <cell r="D812">
            <v>7</v>
          </cell>
          <cell r="E812" t="str">
            <v>94</v>
          </cell>
          <cell r="F812">
            <v>0</v>
          </cell>
          <cell r="G812">
            <v>0</v>
          </cell>
          <cell r="H812" t="str">
            <v>ZONA 2</v>
          </cell>
          <cell r="I812">
            <v>1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B813" t="str">
            <v>2014795ZONA 11</v>
          </cell>
          <cell r="C813" t="str">
            <v>2014</v>
          </cell>
          <cell r="D813">
            <v>7</v>
          </cell>
          <cell r="E813" t="str">
            <v>95</v>
          </cell>
          <cell r="F813">
            <v>0</v>
          </cell>
          <cell r="G813">
            <v>0</v>
          </cell>
          <cell r="H813" t="str">
            <v>ZONA 1</v>
          </cell>
          <cell r="I813">
            <v>1</v>
          </cell>
          <cell r="J813">
            <v>0</v>
          </cell>
          <cell r="K813">
            <v>0</v>
          </cell>
          <cell r="L813">
            <v>146160000</v>
          </cell>
          <cell r="M813">
            <v>146160000</v>
          </cell>
          <cell r="N813">
            <v>400000</v>
          </cell>
          <cell r="O813">
            <v>400000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B814" t="str">
            <v>2014796ZONA 11</v>
          </cell>
          <cell r="C814" t="str">
            <v>2014</v>
          </cell>
          <cell r="D814">
            <v>7</v>
          </cell>
          <cell r="E814" t="str">
            <v>96</v>
          </cell>
          <cell r="F814">
            <v>0</v>
          </cell>
          <cell r="G814">
            <v>0</v>
          </cell>
          <cell r="H814" t="str">
            <v>ZONA 1</v>
          </cell>
          <cell r="I814">
            <v>1</v>
          </cell>
          <cell r="J814">
            <v>0</v>
          </cell>
          <cell r="K814">
            <v>0</v>
          </cell>
          <cell r="L814">
            <v>146160000</v>
          </cell>
          <cell r="M814">
            <v>146160000</v>
          </cell>
          <cell r="N814">
            <v>400000</v>
          </cell>
          <cell r="O814">
            <v>400000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B815" t="str">
            <v>2014797ZONA 11</v>
          </cell>
          <cell r="C815" t="str">
            <v>2014</v>
          </cell>
          <cell r="D815">
            <v>7</v>
          </cell>
          <cell r="E815" t="str">
            <v>97</v>
          </cell>
          <cell r="F815">
            <v>0</v>
          </cell>
          <cell r="G815">
            <v>0</v>
          </cell>
          <cell r="H815" t="str">
            <v>ZONA 1</v>
          </cell>
          <cell r="I815">
            <v>1</v>
          </cell>
          <cell r="J815">
            <v>0</v>
          </cell>
          <cell r="K815">
            <v>0</v>
          </cell>
          <cell r="L815">
            <v>146160000</v>
          </cell>
          <cell r="M815">
            <v>0</v>
          </cell>
          <cell r="N815">
            <v>400000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B816" t="str">
            <v>2014798ZONA 11</v>
          </cell>
          <cell r="C816" t="str">
            <v>2014</v>
          </cell>
          <cell r="D816">
            <v>7</v>
          </cell>
          <cell r="E816" t="str">
            <v>98</v>
          </cell>
          <cell r="F816">
            <v>0</v>
          </cell>
          <cell r="G816">
            <v>0</v>
          </cell>
          <cell r="H816" t="str">
            <v>ZONA 1</v>
          </cell>
          <cell r="I816">
            <v>1</v>
          </cell>
          <cell r="J816">
            <v>0</v>
          </cell>
          <cell r="K816">
            <v>0</v>
          </cell>
          <cell r="L816">
            <v>146160000</v>
          </cell>
          <cell r="M816">
            <v>146160000</v>
          </cell>
          <cell r="N816">
            <v>400000</v>
          </cell>
          <cell r="O816">
            <v>400000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B817" t="str">
            <v>2014799ZONA 21</v>
          </cell>
          <cell r="C817" t="str">
            <v>2014</v>
          </cell>
          <cell r="D817">
            <v>7</v>
          </cell>
          <cell r="E817" t="str">
            <v>99</v>
          </cell>
          <cell r="F817">
            <v>0</v>
          </cell>
          <cell r="G817">
            <v>0</v>
          </cell>
          <cell r="H817" t="str">
            <v>ZONA 2</v>
          </cell>
          <cell r="I817">
            <v>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B818" t="str">
            <v>20147100ZONA 21</v>
          </cell>
          <cell r="C818" t="str">
            <v>2014</v>
          </cell>
          <cell r="D818">
            <v>7</v>
          </cell>
          <cell r="E818" t="str">
            <v>100</v>
          </cell>
          <cell r="F818">
            <v>0</v>
          </cell>
          <cell r="G818">
            <v>0</v>
          </cell>
          <cell r="H818" t="str">
            <v>ZONA 2</v>
          </cell>
          <cell r="I818">
            <v>1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B819" t="str">
            <v>20147101ZONA 11</v>
          </cell>
          <cell r="C819" t="str">
            <v>2014</v>
          </cell>
          <cell r="D819">
            <v>7</v>
          </cell>
          <cell r="E819" t="str">
            <v>101</v>
          </cell>
          <cell r="F819">
            <v>0</v>
          </cell>
          <cell r="G819">
            <v>0</v>
          </cell>
          <cell r="H819" t="str">
            <v>ZONA 1</v>
          </cell>
          <cell r="I819">
            <v>1</v>
          </cell>
          <cell r="J819">
            <v>0</v>
          </cell>
          <cell r="K819">
            <v>0</v>
          </cell>
          <cell r="L819">
            <v>146160000</v>
          </cell>
          <cell r="M819">
            <v>146160000</v>
          </cell>
          <cell r="N819">
            <v>400000</v>
          </cell>
          <cell r="O819">
            <v>400000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B820" t="str">
            <v>20147102ZONA 11</v>
          </cell>
          <cell r="C820" t="str">
            <v>2014</v>
          </cell>
          <cell r="D820">
            <v>7</v>
          </cell>
          <cell r="E820" t="str">
            <v>102</v>
          </cell>
          <cell r="F820">
            <v>0</v>
          </cell>
          <cell r="G820">
            <v>0</v>
          </cell>
          <cell r="H820" t="str">
            <v>ZONA 1</v>
          </cell>
          <cell r="I820">
            <v>1</v>
          </cell>
          <cell r="J820">
            <v>0</v>
          </cell>
          <cell r="K820">
            <v>0</v>
          </cell>
          <cell r="L820">
            <v>146160000</v>
          </cell>
          <cell r="M820">
            <v>146160000</v>
          </cell>
          <cell r="N820">
            <v>400000</v>
          </cell>
          <cell r="O820">
            <v>400000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B821" t="str">
            <v>20147103ZONA 11</v>
          </cell>
          <cell r="C821" t="str">
            <v>2014</v>
          </cell>
          <cell r="D821">
            <v>7</v>
          </cell>
          <cell r="E821" t="str">
            <v>103</v>
          </cell>
          <cell r="F821">
            <v>0</v>
          </cell>
          <cell r="G821">
            <v>0</v>
          </cell>
          <cell r="H821" t="str">
            <v>ZONA 1</v>
          </cell>
          <cell r="I821">
            <v>1</v>
          </cell>
          <cell r="J821">
            <v>0</v>
          </cell>
          <cell r="K821">
            <v>0</v>
          </cell>
          <cell r="L821">
            <v>146160000</v>
          </cell>
          <cell r="M821">
            <v>146160000</v>
          </cell>
          <cell r="N821">
            <v>400000</v>
          </cell>
          <cell r="O821">
            <v>400000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B822" t="str">
            <v>20147104ZONA 11</v>
          </cell>
          <cell r="C822" t="str">
            <v>2014</v>
          </cell>
          <cell r="D822">
            <v>7</v>
          </cell>
          <cell r="E822" t="str">
            <v>104</v>
          </cell>
          <cell r="F822">
            <v>0</v>
          </cell>
          <cell r="G822">
            <v>0</v>
          </cell>
          <cell r="H822" t="str">
            <v>ZONA 1</v>
          </cell>
          <cell r="I822">
            <v>1</v>
          </cell>
          <cell r="J822">
            <v>0</v>
          </cell>
          <cell r="K822">
            <v>0</v>
          </cell>
          <cell r="L822">
            <v>146160000</v>
          </cell>
          <cell r="M822">
            <v>146160000</v>
          </cell>
          <cell r="N822">
            <v>400000</v>
          </cell>
          <cell r="O822">
            <v>400000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B823" t="str">
            <v>20147105ZONA 11</v>
          </cell>
          <cell r="C823" t="str">
            <v>2014</v>
          </cell>
          <cell r="D823">
            <v>7</v>
          </cell>
          <cell r="E823" t="str">
            <v>105</v>
          </cell>
          <cell r="F823">
            <v>0</v>
          </cell>
          <cell r="G823">
            <v>0</v>
          </cell>
          <cell r="H823" t="str">
            <v>ZONA 1</v>
          </cell>
          <cell r="I823">
            <v>1</v>
          </cell>
          <cell r="J823">
            <v>0</v>
          </cell>
          <cell r="K823">
            <v>0</v>
          </cell>
          <cell r="L823">
            <v>146160000</v>
          </cell>
          <cell r="M823">
            <v>146160000</v>
          </cell>
          <cell r="N823">
            <v>400000</v>
          </cell>
          <cell r="O823">
            <v>400000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B824" t="str">
            <v>20147106ZONA 11</v>
          </cell>
          <cell r="C824" t="str">
            <v>2014</v>
          </cell>
          <cell r="D824">
            <v>7</v>
          </cell>
          <cell r="E824" t="str">
            <v>106</v>
          </cell>
          <cell r="F824">
            <v>0</v>
          </cell>
          <cell r="G824">
            <v>0</v>
          </cell>
          <cell r="H824" t="str">
            <v>ZONA 1</v>
          </cell>
          <cell r="I824">
            <v>1</v>
          </cell>
          <cell r="J824">
            <v>0</v>
          </cell>
          <cell r="K824">
            <v>0</v>
          </cell>
          <cell r="L824">
            <v>146160000</v>
          </cell>
          <cell r="M824">
            <v>146160000</v>
          </cell>
          <cell r="N824">
            <v>400000</v>
          </cell>
          <cell r="O824">
            <v>400000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B825" t="str">
            <v>20147107ZONA 10</v>
          </cell>
          <cell r="C825" t="str">
            <v>2014</v>
          </cell>
          <cell r="D825">
            <v>7</v>
          </cell>
          <cell r="E825" t="str">
            <v>107</v>
          </cell>
          <cell r="F825">
            <v>116000000</v>
          </cell>
          <cell r="G825">
            <v>0</v>
          </cell>
          <cell r="H825" t="str">
            <v>ZONA 1</v>
          </cell>
          <cell r="I825">
            <v>0</v>
          </cell>
          <cell r="J825">
            <v>400000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B826" t="str">
            <v>20147108ZONA 11</v>
          </cell>
          <cell r="C826" t="str">
            <v>2014</v>
          </cell>
          <cell r="D826">
            <v>7</v>
          </cell>
          <cell r="E826" t="str">
            <v>108</v>
          </cell>
          <cell r="F826">
            <v>0</v>
          </cell>
          <cell r="G826">
            <v>0</v>
          </cell>
          <cell r="H826" t="str">
            <v>ZONA 1</v>
          </cell>
          <cell r="I826">
            <v>1</v>
          </cell>
          <cell r="J826">
            <v>0</v>
          </cell>
          <cell r="K826">
            <v>0</v>
          </cell>
          <cell r="L826">
            <v>146160000</v>
          </cell>
          <cell r="M826">
            <v>146160000</v>
          </cell>
          <cell r="N826">
            <v>400000</v>
          </cell>
          <cell r="O826">
            <v>400000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B827" t="str">
            <v>20147109ZONA 11</v>
          </cell>
          <cell r="C827" t="str">
            <v>2014</v>
          </cell>
          <cell r="D827">
            <v>7</v>
          </cell>
          <cell r="E827" t="str">
            <v>109</v>
          </cell>
          <cell r="F827">
            <v>0</v>
          </cell>
          <cell r="G827">
            <v>0</v>
          </cell>
          <cell r="H827" t="str">
            <v>ZONA 1</v>
          </cell>
          <cell r="I827">
            <v>1</v>
          </cell>
          <cell r="J827">
            <v>0</v>
          </cell>
          <cell r="K827">
            <v>0</v>
          </cell>
          <cell r="L827">
            <v>146160000</v>
          </cell>
          <cell r="M827">
            <v>146160000</v>
          </cell>
          <cell r="N827">
            <v>400000</v>
          </cell>
          <cell r="O827">
            <v>400000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B828" t="str">
            <v>20147110ZONA 21</v>
          </cell>
          <cell r="C828" t="str">
            <v>2014</v>
          </cell>
          <cell r="D828">
            <v>7</v>
          </cell>
          <cell r="E828" t="str">
            <v>110</v>
          </cell>
          <cell r="F828">
            <v>0</v>
          </cell>
          <cell r="G828">
            <v>0</v>
          </cell>
          <cell r="H828" t="str">
            <v>ZONA 2</v>
          </cell>
          <cell r="I828">
            <v>1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B829" t="str">
            <v>20147111ZONA 21</v>
          </cell>
          <cell r="C829" t="str">
            <v>2014</v>
          </cell>
          <cell r="D829">
            <v>7</v>
          </cell>
          <cell r="E829" t="str">
            <v>111</v>
          </cell>
          <cell r="F829">
            <v>0</v>
          </cell>
          <cell r="G829">
            <v>0</v>
          </cell>
          <cell r="H829" t="str">
            <v>ZONA 2</v>
          </cell>
          <cell r="I829">
            <v>1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</row>
        <row r="830">
          <cell r="B830" t="str">
            <v>20147112ZONA 10</v>
          </cell>
          <cell r="C830" t="str">
            <v>2014</v>
          </cell>
          <cell r="D830">
            <v>7</v>
          </cell>
          <cell r="E830" t="str">
            <v>112</v>
          </cell>
          <cell r="F830">
            <v>116000000</v>
          </cell>
          <cell r="G830">
            <v>0</v>
          </cell>
          <cell r="H830" t="str">
            <v>ZONA 1</v>
          </cell>
          <cell r="I830">
            <v>0</v>
          </cell>
          <cell r="J830">
            <v>400000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B831" t="str">
            <v>20147113ZONA 11</v>
          </cell>
          <cell r="C831" t="str">
            <v>2014</v>
          </cell>
          <cell r="D831">
            <v>7</v>
          </cell>
          <cell r="E831" t="str">
            <v>113</v>
          </cell>
          <cell r="F831">
            <v>0</v>
          </cell>
          <cell r="G831">
            <v>0</v>
          </cell>
          <cell r="H831" t="str">
            <v>ZONA 1</v>
          </cell>
          <cell r="I831">
            <v>1</v>
          </cell>
          <cell r="J831">
            <v>0</v>
          </cell>
          <cell r="K831">
            <v>0</v>
          </cell>
          <cell r="L831">
            <v>146160000</v>
          </cell>
          <cell r="M831">
            <v>146160000</v>
          </cell>
          <cell r="N831">
            <v>400000</v>
          </cell>
          <cell r="O831">
            <v>400000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B832" t="str">
            <v>20147114ZONA 10</v>
          </cell>
          <cell r="C832" t="str">
            <v>2014</v>
          </cell>
          <cell r="D832">
            <v>7</v>
          </cell>
          <cell r="E832" t="str">
            <v>114</v>
          </cell>
          <cell r="F832">
            <v>116000000</v>
          </cell>
          <cell r="G832">
            <v>0</v>
          </cell>
          <cell r="H832" t="str">
            <v>ZONA 1</v>
          </cell>
          <cell r="I832">
            <v>0</v>
          </cell>
          <cell r="J832">
            <v>400000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B833" t="str">
            <v>20147115ZONA 10</v>
          </cell>
          <cell r="C833" t="str">
            <v>2014</v>
          </cell>
          <cell r="D833">
            <v>7</v>
          </cell>
          <cell r="E833" t="str">
            <v>115</v>
          </cell>
          <cell r="F833">
            <v>116000000</v>
          </cell>
          <cell r="G833">
            <v>0</v>
          </cell>
          <cell r="H833" t="str">
            <v>ZONA 1</v>
          </cell>
          <cell r="I833">
            <v>0</v>
          </cell>
          <cell r="J833">
            <v>400000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B834" t="str">
            <v>20147116ZONA 11</v>
          </cell>
          <cell r="C834" t="str">
            <v>2014</v>
          </cell>
          <cell r="D834">
            <v>7</v>
          </cell>
          <cell r="E834" t="str">
            <v>116</v>
          </cell>
          <cell r="F834">
            <v>0</v>
          </cell>
          <cell r="G834">
            <v>0</v>
          </cell>
          <cell r="H834" t="str">
            <v>ZONA 1</v>
          </cell>
          <cell r="I834">
            <v>1</v>
          </cell>
          <cell r="J834">
            <v>0</v>
          </cell>
          <cell r="K834">
            <v>0</v>
          </cell>
          <cell r="L834">
            <v>146160000</v>
          </cell>
          <cell r="M834">
            <v>146160000</v>
          </cell>
          <cell r="N834">
            <v>400000</v>
          </cell>
          <cell r="O834">
            <v>400000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B835" t="str">
            <v>20147117ZONA 10</v>
          </cell>
          <cell r="C835" t="str">
            <v>2014</v>
          </cell>
          <cell r="D835">
            <v>7</v>
          </cell>
          <cell r="E835" t="str">
            <v>117</v>
          </cell>
          <cell r="F835">
            <v>116000000</v>
          </cell>
          <cell r="G835">
            <v>0</v>
          </cell>
          <cell r="H835" t="str">
            <v>ZONA 1</v>
          </cell>
          <cell r="I835">
            <v>0</v>
          </cell>
          <cell r="J835">
            <v>400000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B836" t="str">
            <v>20147118ZONA 10</v>
          </cell>
          <cell r="C836" t="str">
            <v>2014</v>
          </cell>
          <cell r="D836">
            <v>7</v>
          </cell>
          <cell r="E836" t="str">
            <v>118</v>
          </cell>
          <cell r="F836">
            <v>116000000</v>
          </cell>
          <cell r="G836">
            <v>0</v>
          </cell>
          <cell r="H836" t="str">
            <v>ZONA 1</v>
          </cell>
          <cell r="I836">
            <v>0</v>
          </cell>
          <cell r="J836">
            <v>400000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B837" t="str">
            <v>20147119ZONA 20</v>
          </cell>
          <cell r="C837" t="str">
            <v>2014</v>
          </cell>
          <cell r="D837">
            <v>7</v>
          </cell>
          <cell r="E837" t="str">
            <v>119</v>
          </cell>
          <cell r="F837">
            <v>0</v>
          </cell>
          <cell r="G837">
            <v>0</v>
          </cell>
          <cell r="H837" t="str">
            <v>ZONA 2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B838" t="str">
            <v>20147120ZONA 21</v>
          </cell>
          <cell r="C838" t="str">
            <v>2014</v>
          </cell>
          <cell r="D838">
            <v>7</v>
          </cell>
          <cell r="E838" t="str">
            <v>120</v>
          </cell>
          <cell r="F838">
            <v>0</v>
          </cell>
          <cell r="G838">
            <v>0</v>
          </cell>
          <cell r="H838" t="str">
            <v>ZONA 2</v>
          </cell>
          <cell r="I838">
            <v>1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B839" t="str">
            <v>20147121ZONA 31</v>
          </cell>
          <cell r="C839" t="str">
            <v>2014</v>
          </cell>
          <cell r="D839">
            <v>7</v>
          </cell>
          <cell r="E839" t="str">
            <v>121</v>
          </cell>
          <cell r="F839">
            <v>0</v>
          </cell>
          <cell r="G839">
            <v>0</v>
          </cell>
          <cell r="H839" t="str">
            <v>ZONA 3</v>
          </cell>
          <cell r="I839">
            <v>1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B840" t="str">
            <v>20147122ZONA 11</v>
          </cell>
          <cell r="C840" t="str">
            <v>2014</v>
          </cell>
          <cell r="D840">
            <v>7</v>
          </cell>
          <cell r="E840" t="str">
            <v>122</v>
          </cell>
          <cell r="F840">
            <v>0</v>
          </cell>
          <cell r="G840">
            <v>0</v>
          </cell>
          <cell r="H840" t="str">
            <v>ZONA 1</v>
          </cell>
          <cell r="I840">
            <v>1</v>
          </cell>
          <cell r="J840">
            <v>0</v>
          </cell>
          <cell r="K840">
            <v>0</v>
          </cell>
          <cell r="L840">
            <v>146160000</v>
          </cell>
          <cell r="M840">
            <v>146160000</v>
          </cell>
          <cell r="N840">
            <v>400000</v>
          </cell>
          <cell r="O840">
            <v>400000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B841" t="str">
            <v>20147123ZONA 31</v>
          </cell>
          <cell r="C841" t="str">
            <v>2014</v>
          </cell>
          <cell r="D841">
            <v>7</v>
          </cell>
          <cell r="E841" t="str">
            <v>123</v>
          </cell>
          <cell r="F841">
            <v>0</v>
          </cell>
          <cell r="G841">
            <v>0</v>
          </cell>
          <cell r="H841" t="str">
            <v>ZONA 3</v>
          </cell>
          <cell r="I841">
            <v>1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B842" t="str">
            <v>20147124ZONA 31</v>
          </cell>
          <cell r="C842" t="str">
            <v>2014</v>
          </cell>
          <cell r="D842">
            <v>7</v>
          </cell>
          <cell r="E842" t="str">
            <v>124</v>
          </cell>
          <cell r="F842">
            <v>0</v>
          </cell>
          <cell r="G842">
            <v>0</v>
          </cell>
          <cell r="H842" t="str">
            <v>ZONA 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B843" t="str">
            <v>20147125ZONA 31</v>
          </cell>
          <cell r="C843" t="str">
            <v>2014</v>
          </cell>
          <cell r="D843">
            <v>7</v>
          </cell>
          <cell r="E843" t="str">
            <v>125</v>
          </cell>
          <cell r="F843">
            <v>0</v>
          </cell>
          <cell r="G843">
            <v>0</v>
          </cell>
          <cell r="H843" t="str">
            <v>ZONA 3</v>
          </cell>
          <cell r="I843">
            <v>1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B844" t="str">
            <v>20147126ZONA 11</v>
          </cell>
          <cell r="C844" t="str">
            <v>2014</v>
          </cell>
          <cell r="D844">
            <v>7</v>
          </cell>
          <cell r="E844" t="str">
            <v>126</v>
          </cell>
          <cell r="F844">
            <v>0</v>
          </cell>
          <cell r="G844">
            <v>0</v>
          </cell>
          <cell r="H844" t="str">
            <v>ZONA 1</v>
          </cell>
          <cell r="I844">
            <v>1</v>
          </cell>
          <cell r="J844">
            <v>0</v>
          </cell>
          <cell r="K844">
            <v>0</v>
          </cell>
          <cell r="L844">
            <v>146160000</v>
          </cell>
          <cell r="M844">
            <v>146160000</v>
          </cell>
          <cell r="N844">
            <v>400000</v>
          </cell>
          <cell r="O844">
            <v>400000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B845" t="str">
            <v>20147127ZONA 21</v>
          </cell>
          <cell r="C845" t="str">
            <v>2014</v>
          </cell>
          <cell r="D845">
            <v>7</v>
          </cell>
          <cell r="E845" t="str">
            <v>127</v>
          </cell>
          <cell r="F845">
            <v>0</v>
          </cell>
          <cell r="G845">
            <v>0</v>
          </cell>
          <cell r="H845" t="str">
            <v>ZONA 2</v>
          </cell>
          <cell r="I845">
            <v>1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B846" t="str">
            <v>20147128ZONA 11</v>
          </cell>
          <cell r="C846" t="str">
            <v>2014</v>
          </cell>
          <cell r="D846">
            <v>7</v>
          </cell>
          <cell r="E846" t="str">
            <v>128</v>
          </cell>
          <cell r="F846">
            <v>0</v>
          </cell>
          <cell r="G846">
            <v>0</v>
          </cell>
          <cell r="H846" t="str">
            <v>ZONA 1</v>
          </cell>
          <cell r="I846">
            <v>1</v>
          </cell>
          <cell r="J846">
            <v>0</v>
          </cell>
          <cell r="K846">
            <v>0</v>
          </cell>
          <cell r="L846">
            <v>146160000</v>
          </cell>
          <cell r="M846">
            <v>121800000</v>
          </cell>
          <cell r="N846">
            <v>400000</v>
          </cell>
          <cell r="O846">
            <v>333333.33333333331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B847" t="str">
            <v>20147129ZONA 21</v>
          </cell>
          <cell r="C847" t="str">
            <v>2014</v>
          </cell>
          <cell r="D847">
            <v>7</v>
          </cell>
          <cell r="E847" t="str">
            <v>129</v>
          </cell>
          <cell r="F847">
            <v>0</v>
          </cell>
          <cell r="G847">
            <v>0</v>
          </cell>
          <cell r="H847" t="str">
            <v>ZONA 2</v>
          </cell>
          <cell r="I847">
            <v>1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B848" t="str">
            <v>20147130ZONA 11</v>
          </cell>
          <cell r="C848" t="str">
            <v>2014</v>
          </cell>
          <cell r="D848">
            <v>7</v>
          </cell>
          <cell r="E848" t="str">
            <v>130</v>
          </cell>
          <cell r="F848">
            <v>0</v>
          </cell>
          <cell r="G848">
            <v>0</v>
          </cell>
          <cell r="H848" t="str">
            <v>ZONA 1</v>
          </cell>
          <cell r="I848">
            <v>1</v>
          </cell>
          <cell r="J848">
            <v>0</v>
          </cell>
          <cell r="K848">
            <v>0</v>
          </cell>
          <cell r="L848">
            <v>146160000</v>
          </cell>
          <cell r="M848">
            <v>146160000</v>
          </cell>
          <cell r="N848">
            <v>400000</v>
          </cell>
          <cell r="O848">
            <v>400000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B849" t="str">
            <v>20147131ZONA 21</v>
          </cell>
          <cell r="C849" t="str">
            <v>2014</v>
          </cell>
          <cell r="D849">
            <v>7</v>
          </cell>
          <cell r="E849" t="str">
            <v>131</v>
          </cell>
          <cell r="F849">
            <v>0</v>
          </cell>
          <cell r="G849">
            <v>0</v>
          </cell>
          <cell r="H849" t="str">
            <v>ZONA 2</v>
          </cell>
          <cell r="I849">
            <v>1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B850" t="str">
            <v>20147132ZONA 10</v>
          </cell>
          <cell r="C850" t="str">
            <v>2014</v>
          </cell>
          <cell r="D850">
            <v>7</v>
          </cell>
          <cell r="E850" t="str">
            <v>132</v>
          </cell>
          <cell r="F850">
            <v>116000000</v>
          </cell>
          <cell r="G850">
            <v>116000000</v>
          </cell>
          <cell r="H850" t="str">
            <v>ZONA 1</v>
          </cell>
          <cell r="I850">
            <v>0</v>
          </cell>
          <cell r="J850">
            <v>400000</v>
          </cell>
          <cell r="K850">
            <v>400000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B851" t="str">
            <v>20147133ZONA 10</v>
          </cell>
          <cell r="C851" t="str">
            <v>2014</v>
          </cell>
          <cell r="D851">
            <v>7</v>
          </cell>
          <cell r="E851" t="str">
            <v>133</v>
          </cell>
          <cell r="F851">
            <v>116000000</v>
          </cell>
          <cell r="G851">
            <v>116000000</v>
          </cell>
          <cell r="H851" t="str">
            <v>ZONA 1</v>
          </cell>
          <cell r="I851">
            <v>0</v>
          </cell>
          <cell r="J851">
            <v>400000</v>
          </cell>
          <cell r="K851">
            <v>360000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B852" t="str">
            <v>20147134ZONA 10</v>
          </cell>
          <cell r="C852" t="str">
            <v>2014</v>
          </cell>
          <cell r="D852">
            <v>7</v>
          </cell>
          <cell r="E852" t="str">
            <v>134</v>
          </cell>
          <cell r="F852">
            <v>116000000</v>
          </cell>
          <cell r="G852">
            <v>116000000</v>
          </cell>
          <cell r="H852" t="str">
            <v>ZONA 1</v>
          </cell>
          <cell r="I852">
            <v>0</v>
          </cell>
          <cell r="J852">
            <v>400000</v>
          </cell>
          <cell r="K852">
            <v>400000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B853" t="str">
            <v>20147135ZONA 10</v>
          </cell>
          <cell r="C853" t="str">
            <v>2014</v>
          </cell>
          <cell r="D853">
            <v>7</v>
          </cell>
          <cell r="E853" t="str">
            <v>135</v>
          </cell>
          <cell r="F853">
            <v>116000000</v>
          </cell>
          <cell r="G853">
            <v>116000000</v>
          </cell>
          <cell r="H853" t="str">
            <v>ZONA 1</v>
          </cell>
          <cell r="I853">
            <v>0</v>
          </cell>
          <cell r="J853">
            <v>400000</v>
          </cell>
          <cell r="K853">
            <v>400000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B854" t="str">
            <v>20147136ZONA 10</v>
          </cell>
          <cell r="C854" t="str">
            <v>2014</v>
          </cell>
          <cell r="D854">
            <v>7</v>
          </cell>
          <cell r="E854" t="str">
            <v>136</v>
          </cell>
          <cell r="F854">
            <v>116000000</v>
          </cell>
          <cell r="G854">
            <v>116000000</v>
          </cell>
          <cell r="H854" t="str">
            <v>ZONA 1</v>
          </cell>
          <cell r="I854">
            <v>0</v>
          </cell>
          <cell r="J854">
            <v>400000</v>
          </cell>
          <cell r="K854">
            <v>400000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B855" t="str">
            <v>20147137ZONA 10</v>
          </cell>
          <cell r="C855" t="str">
            <v>2014</v>
          </cell>
          <cell r="D855">
            <v>7</v>
          </cell>
          <cell r="E855" t="str">
            <v>137</v>
          </cell>
          <cell r="F855">
            <v>116000000</v>
          </cell>
          <cell r="G855">
            <v>0</v>
          </cell>
          <cell r="H855" t="str">
            <v>ZONA 1</v>
          </cell>
          <cell r="I855">
            <v>0</v>
          </cell>
          <cell r="J855">
            <v>400000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B856" t="str">
            <v>20147138ZONA 10</v>
          </cell>
          <cell r="C856" t="str">
            <v>2014</v>
          </cell>
          <cell r="D856">
            <v>7</v>
          </cell>
          <cell r="E856" t="str">
            <v>138</v>
          </cell>
          <cell r="F856">
            <v>116000000</v>
          </cell>
          <cell r="G856">
            <v>0</v>
          </cell>
          <cell r="H856" t="str">
            <v>ZONA 1</v>
          </cell>
          <cell r="I856">
            <v>0</v>
          </cell>
          <cell r="J856">
            <v>400000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B857" t="str">
            <v>20147139ZONA 20</v>
          </cell>
          <cell r="C857" t="str">
            <v>2014</v>
          </cell>
          <cell r="D857">
            <v>7</v>
          </cell>
          <cell r="E857" t="str">
            <v>139</v>
          </cell>
          <cell r="F857">
            <v>0</v>
          </cell>
          <cell r="G857">
            <v>0</v>
          </cell>
          <cell r="H857" t="str">
            <v>ZONA 2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B858" t="str">
            <v>20147140ZONA 20</v>
          </cell>
          <cell r="C858" t="str">
            <v>2014</v>
          </cell>
          <cell r="D858">
            <v>7</v>
          </cell>
          <cell r="E858" t="str">
            <v>140</v>
          </cell>
          <cell r="F858">
            <v>0</v>
          </cell>
          <cell r="G858">
            <v>0</v>
          </cell>
          <cell r="H858" t="str">
            <v>ZONA 2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62">
          <cell r="B862" t="str">
            <v>2014801ZONA 22</v>
          </cell>
          <cell r="C862" t="str">
            <v>2014</v>
          </cell>
          <cell r="D862">
            <v>8</v>
          </cell>
          <cell r="E862" t="str">
            <v>01</v>
          </cell>
          <cell r="F862">
            <v>0</v>
          </cell>
          <cell r="G862">
            <v>0</v>
          </cell>
          <cell r="H862" t="str">
            <v>ZONA 2</v>
          </cell>
          <cell r="I862">
            <v>2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B863" t="str">
            <v>2014802ZONA 32</v>
          </cell>
          <cell r="C863" t="str">
            <v>2014</v>
          </cell>
          <cell r="D863">
            <v>8</v>
          </cell>
          <cell r="E863" t="str">
            <v>02</v>
          </cell>
          <cell r="F863">
            <v>0</v>
          </cell>
          <cell r="G863">
            <v>0</v>
          </cell>
          <cell r="H863" t="str">
            <v>ZONA 3</v>
          </cell>
          <cell r="I863">
            <v>2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B864" t="str">
            <v>2014803ZONA 12</v>
          </cell>
          <cell r="C864" t="str">
            <v>2014</v>
          </cell>
          <cell r="D864">
            <v>8</v>
          </cell>
          <cell r="E864" t="str">
            <v>03</v>
          </cell>
          <cell r="F864">
            <v>0</v>
          </cell>
          <cell r="G864">
            <v>0</v>
          </cell>
          <cell r="H864" t="str">
            <v>ZONA 1</v>
          </cell>
          <cell r="I864">
            <v>2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174000000</v>
          </cell>
          <cell r="Q864">
            <v>174000000</v>
          </cell>
          <cell r="R864">
            <v>440000</v>
          </cell>
          <cell r="S864">
            <v>440000</v>
          </cell>
        </row>
        <row r="865">
          <cell r="B865" t="str">
            <v>2014804ZONA 22</v>
          </cell>
          <cell r="C865" t="str">
            <v>2014</v>
          </cell>
          <cell r="D865">
            <v>8</v>
          </cell>
          <cell r="E865" t="str">
            <v>04</v>
          </cell>
          <cell r="F865">
            <v>0</v>
          </cell>
          <cell r="G865">
            <v>0</v>
          </cell>
          <cell r="H865" t="str">
            <v>ZONA 2</v>
          </cell>
          <cell r="I865">
            <v>2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B866" t="str">
            <v>2014805ZONA 12</v>
          </cell>
          <cell r="C866" t="str">
            <v>2014</v>
          </cell>
          <cell r="D866">
            <v>8</v>
          </cell>
          <cell r="E866" t="str">
            <v>05</v>
          </cell>
          <cell r="F866">
            <v>0</v>
          </cell>
          <cell r="G866">
            <v>0</v>
          </cell>
          <cell r="H866" t="str">
            <v>ZONA 1</v>
          </cell>
          <cell r="I866">
            <v>2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174000000</v>
          </cell>
          <cell r="Q866">
            <v>156600000</v>
          </cell>
          <cell r="R866">
            <v>440000</v>
          </cell>
          <cell r="S866">
            <v>396000</v>
          </cell>
        </row>
        <row r="867">
          <cell r="B867" t="str">
            <v>2014806ZONA 22</v>
          </cell>
          <cell r="C867" t="str">
            <v>2014</v>
          </cell>
          <cell r="D867">
            <v>8</v>
          </cell>
          <cell r="E867" t="str">
            <v>06</v>
          </cell>
          <cell r="F867">
            <v>0</v>
          </cell>
          <cell r="G867">
            <v>0</v>
          </cell>
          <cell r="H867" t="str">
            <v>ZONA 2</v>
          </cell>
          <cell r="I867">
            <v>2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</row>
        <row r="868">
          <cell r="B868" t="str">
            <v>2014807ZONA 32</v>
          </cell>
          <cell r="C868" t="str">
            <v>2014</v>
          </cell>
          <cell r="D868">
            <v>8</v>
          </cell>
          <cell r="E868" t="str">
            <v>07</v>
          </cell>
          <cell r="F868">
            <v>0</v>
          </cell>
          <cell r="G868">
            <v>0</v>
          </cell>
          <cell r="H868" t="str">
            <v>ZONA 3</v>
          </cell>
          <cell r="I868">
            <v>2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</row>
        <row r="869">
          <cell r="B869" t="str">
            <v>2014808ZONA 12</v>
          </cell>
          <cell r="C869" t="str">
            <v>2014</v>
          </cell>
          <cell r="D869">
            <v>8</v>
          </cell>
          <cell r="E869" t="str">
            <v>08</v>
          </cell>
          <cell r="F869">
            <v>0</v>
          </cell>
          <cell r="G869">
            <v>0</v>
          </cell>
          <cell r="H869" t="str">
            <v>ZONA 1</v>
          </cell>
          <cell r="I869">
            <v>2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174000000</v>
          </cell>
          <cell r="Q869">
            <v>174000000</v>
          </cell>
          <cell r="R869">
            <v>440000</v>
          </cell>
          <cell r="S869">
            <v>440000</v>
          </cell>
        </row>
        <row r="870">
          <cell r="B870" t="str">
            <v>2014809ZONA 12</v>
          </cell>
          <cell r="C870" t="str">
            <v>2014</v>
          </cell>
          <cell r="D870">
            <v>8</v>
          </cell>
          <cell r="E870" t="str">
            <v>09</v>
          </cell>
          <cell r="F870">
            <v>0</v>
          </cell>
          <cell r="G870">
            <v>0</v>
          </cell>
          <cell r="H870" t="str">
            <v>ZONA 1</v>
          </cell>
          <cell r="I870">
            <v>2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174000000</v>
          </cell>
          <cell r="Q870">
            <v>156600000</v>
          </cell>
          <cell r="R870">
            <v>440000</v>
          </cell>
          <cell r="S870">
            <v>396000</v>
          </cell>
        </row>
        <row r="871">
          <cell r="B871" t="str">
            <v>2014810ZONA 22</v>
          </cell>
          <cell r="C871" t="str">
            <v>2014</v>
          </cell>
          <cell r="D871">
            <v>8</v>
          </cell>
          <cell r="E871" t="str">
            <v>10</v>
          </cell>
          <cell r="F871">
            <v>0</v>
          </cell>
          <cell r="G871">
            <v>0</v>
          </cell>
          <cell r="H871" t="str">
            <v>ZONA 2</v>
          </cell>
          <cell r="I871">
            <v>2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</row>
        <row r="872">
          <cell r="B872" t="str">
            <v>2014811ZONA 32</v>
          </cell>
          <cell r="C872" t="str">
            <v>2014</v>
          </cell>
          <cell r="D872">
            <v>8</v>
          </cell>
          <cell r="E872" t="str">
            <v>11</v>
          </cell>
          <cell r="F872">
            <v>0</v>
          </cell>
          <cell r="G872">
            <v>0</v>
          </cell>
          <cell r="H872" t="str">
            <v>ZONA 3</v>
          </cell>
          <cell r="I872">
            <v>2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</row>
        <row r="873">
          <cell r="B873" t="str">
            <v>2014812ZONA 11</v>
          </cell>
          <cell r="C873" t="str">
            <v>2014</v>
          </cell>
          <cell r="D873">
            <v>8</v>
          </cell>
          <cell r="E873" t="str">
            <v>12</v>
          </cell>
          <cell r="F873">
            <v>0</v>
          </cell>
          <cell r="G873">
            <v>0</v>
          </cell>
          <cell r="H873" t="str">
            <v>ZONA 1</v>
          </cell>
          <cell r="I873">
            <v>1</v>
          </cell>
          <cell r="J873">
            <v>0</v>
          </cell>
          <cell r="K873">
            <v>0</v>
          </cell>
          <cell r="L873">
            <v>146160000</v>
          </cell>
          <cell r="M873">
            <v>0</v>
          </cell>
          <cell r="N873">
            <v>400000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</row>
        <row r="874">
          <cell r="B874" t="str">
            <v>2014813ZONA 12</v>
          </cell>
          <cell r="C874" t="str">
            <v>2014</v>
          </cell>
          <cell r="D874">
            <v>8</v>
          </cell>
          <cell r="E874" t="str">
            <v>13</v>
          </cell>
          <cell r="F874">
            <v>0</v>
          </cell>
          <cell r="G874">
            <v>0</v>
          </cell>
          <cell r="H874" t="str">
            <v>ZONA 1</v>
          </cell>
          <cell r="I874">
            <v>2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174000000</v>
          </cell>
          <cell r="Q874">
            <v>174000000</v>
          </cell>
          <cell r="R874">
            <v>440000</v>
          </cell>
          <cell r="S874">
            <v>440000</v>
          </cell>
        </row>
        <row r="875">
          <cell r="B875" t="str">
            <v>2014814ZONA 22</v>
          </cell>
          <cell r="C875" t="str">
            <v>2014</v>
          </cell>
          <cell r="D875">
            <v>8</v>
          </cell>
          <cell r="E875" t="str">
            <v>14</v>
          </cell>
          <cell r="F875">
            <v>0</v>
          </cell>
          <cell r="G875">
            <v>0</v>
          </cell>
          <cell r="H875" t="str">
            <v>ZONA 2</v>
          </cell>
          <cell r="I875">
            <v>2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</row>
        <row r="876">
          <cell r="B876" t="str">
            <v>2014815ZONA 12</v>
          </cell>
          <cell r="C876" t="str">
            <v>2014</v>
          </cell>
          <cell r="D876">
            <v>8</v>
          </cell>
          <cell r="E876" t="str">
            <v>15</v>
          </cell>
          <cell r="F876">
            <v>0</v>
          </cell>
          <cell r="G876">
            <v>0</v>
          </cell>
          <cell r="H876" t="str">
            <v>ZONA 1</v>
          </cell>
          <cell r="I876">
            <v>2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174000000</v>
          </cell>
          <cell r="Q876">
            <v>0</v>
          </cell>
          <cell r="R876">
            <v>440000</v>
          </cell>
          <cell r="S876">
            <v>0</v>
          </cell>
        </row>
        <row r="877">
          <cell r="B877" t="str">
            <v>2014816ZONA 11</v>
          </cell>
          <cell r="C877" t="str">
            <v>2014</v>
          </cell>
          <cell r="D877">
            <v>8</v>
          </cell>
          <cell r="E877" t="str">
            <v>16</v>
          </cell>
          <cell r="F877">
            <v>0</v>
          </cell>
          <cell r="G877">
            <v>0</v>
          </cell>
          <cell r="H877" t="str">
            <v>ZONA 1</v>
          </cell>
          <cell r="I877">
            <v>1</v>
          </cell>
          <cell r="J877">
            <v>0</v>
          </cell>
          <cell r="K877">
            <v>0</v>
          </cell>
          <cell r="L877">
            <v>146160000</v>
          </cell>
          <cell r="M877">
            <v>146160000</v>
          </cell>
          <cell r="N877">
            <v>400000</v>
          </cell>
          <cell r="O877">
            <v>400000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</row>
        <row r="878">
          <cell r="B878" t="str">
            <v>2014817ZONA 12</v>
          </cell>
          <cell r="C878" t="str">
            <v>2014</v>
          </cell>
          <cell r="D878">
            <v>8</v>
          </cell>
          <cell r="E878" t="str">
            <v>17</v>
          </cell>
          <cell r="F878">
            <v>0</v>
          </cell>
          <cell r="G878">
            <v>0</v>
          </cell>
          <cell r="H878" t="str">
            <v>ZONA 1</v>
          </cell>
          <cell r="I878">
            <v>2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174000000</v>
          </cell>
          <cell r="Q878">
            <v>174000000</v>
          </cell>
          <cell r="R878">
            <v>440000</v>
          </cell>
          <cell r="S878">
            <v>440000</v>
          </cell>
        </row>
        <row r="879">
          <cell r="B879" t="str">
            <v>2014818ZONA 12</v>
          </cell>
          <cell r="C879" t="str">
            <v>2014</v>
          </cell>
          <cell r="D879">
            <v>8</v>
          </cell>
          <cell r="E879" t="str">
            <v>18</v>
          </cell>
          <cell r="F879">
            <v>0</v>
          </cell>
          <cell r="G879">
            <v>0</v>
          </cell>
          <cell r="H879" t="str">
            <v>ZONA 1</v>
          </cell>
          <cell r="I879">
            <v>2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174000000</v>
          </cell>
          <cell r="Q879">
            <v>174000000</v>
          </cell>
          <cell r="R879">
            <v>440000</v>
          </cell>
          <cell r="S879">
            <v>440000</v>
          </cell>
        </row>
        <row r="880">
          <cell r="B880" t="str">
            <v>2014819ZONA 12</v>
          </cell>
          <cell r="C880" t="str">
            <v>2014</v>
          </cell>
          <cell r="D880">
            <v>8</v>
          </cell>
          <cell r="E880" t="str">
            <v>19</v>
          </cell>
          <cell r="F880">
            <v>0</v>
          </cell>
          <cell r="G880">
            <v>0</v>
          </cell>
          <cell r="H880" t="str">
            <v>ZONA 1</v>
          </cell>
          <cell r="I880">
            <v>2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174000000</v>
          </cell>
          <cell r="Q880">
            <v>174000000</v>
          </cell>
          <cell r="R880">
            <v>440000</v>
          </cell>
          <cell r="S880">
            <v>440000</v>
          </cell>
        </row>
        <row r="881">
          <cell r="B881" t="str">
            <v>2014820ZONA 22</v>
          </cell>
          <cell r="C881" t="str">
            <v>2014</v>
          </cell>
          <cell r="D881">
            <v>8</v>
          </cell>
          <cell r="E881" t="str">
            <v>20</v>
          </cell>
          <cell r="F881">
            <v>0</v>
          </cell>
          <cell r="G881">
            <v>0</v>
          </cell>
          <cell r="H881" t="str">
            <v>ZONA 2</v>
          </cell>
          <cell r="I881">
            <v>2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</row>
        <row r="882">
          <cell r="B882" t="str">
            <v>2014821ZONA 12</v>
          </cell>
          <cell r="C882" t="str">
            <v>2014</v>
          </cell>
          <cell r="D882">
            <v>8</v>
          </cell>
          <cell r="E882" t="str">
            <v>21</v>
          </cell>
          <cell r="F882">
            <v>0</v>
          </cell>
          <cell r="G882">
            <v>0</v>
          </cell>
          <cell r="H882" t="str">
            <v>ZONA 1</v>
          </cell>
          <cell r="I882">
            <v>2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174000000</v>
          </cell>
          <cell r="Q882">
            <v>174000000</v>
          </cell>
          <cell r="R882">
            <v>440000</v>
          </cell>
          <cell r="S882">
            <v>440000</v>
          </cell>
        </row>
        <row r="883">
          <cell r="B883" t="str">
            <v>2014822ZONA 22</v>
          </cell>
          <cell r="C883" t="str">
            <v>2014</v>
          </cell>
          <cell r="D883">
            <v>8</v>
          </cell>
          <cell r="E883" t="str">
            <v>22</v>
          </cell>
          <cell r="F883">
            <v>0</v>
          </cell>
          <cell r="G883">
            <v>0</v>
          </cell>
          <cell r="H883" t="str">
            <v>ZONA 2</v>
          </cell>
          <cell r="I883">
            <v>2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</row>
        <row r="884">
          <cell r="B884" t="str">
            <v>2014823ZONA 32</v>
          </cell>
          <cell r="C884" t="str">
            <v>2014</v>
          </cell>
          <cell r="D884">
            <v>8</v>
          </cell>
          <cell r="E884" t="str">
            <v>23</v>
          </cell>
          <cell r="F884">
            <v>0</v>
          </cell>
          <cell r="G884">
            <v>0</v>
          </cell>
          <cell r="H884" t="str">
            <v>ZONA 3</v>
          </cell>
          <cell r="I884">
            <v>2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</row>
        <row r="885">
          <cell r="B885" t="str">
            <v>2014824ZONA 12</v>
          </cell>
          <cell r="C885" t="str">
            <v>2014</v>
          </cell>
          <cell r="D885">
            <v>8</v>
          </cell>
          <cell r="E885" t="str">
            <v>24</v>
          </cell>
          <cell r="F885">
            <v>0</v>
          </cell>
          <cell r="G885">
            <v>0</v>
          </cell>
          <cell r="H885" t="str">
            <v>ZONA 1</v>
          </cell>
          <cell r="I885">
            <v>2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174000000</v>
          </cell>
          <cell r="Q885">
            <v>0</v>
          </cell>
          <cell r="R885">
            <v>440000</v>
          </cell>
          <cell r="S885">
            <v>0</v>
          </cell>
        </row>
        <row r="886">
          <cell r="B886" t="str">
            <v>2014825ZONA 22</v>
          </cell>
          <cell r="C886" t="str">
            <v>2014</v>
          </cell>
          <cell r="D886">
            <v>8</v>
          </cell>
          <cell r="E886" t="str">
            <v>25</v>
          </cell>
          <cell r="F886">
            <v>0</v>
          </cell>
          <cell r="G886">
            <v>0</v>
          </cell>
          <cell r="H886" t="str">
            <v>ZONA 2</v>
          </cell>
          <cell r="I886">
            <v>2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</row>
        <row r="887">
          <cell r="B887" t="str">
            <v>2014826ZONA 12</v>
          </cell>
          <cell r="C887" t="str">
            <v>2014</v>
          </cell>
          <cell r="D887">
            <v>8</v>
          </cell>
          <cell r="E887" t="str">
            <v>26</v>
          </cell>
          <cell r="F887">
            <v>0</v>
          </cell>
          <cell r="G887">
            <v>0</v>
          </cell>
          <cell r="H887" t="str">
            <v>ZONA 1</v>
          </cell>
          <cell r="I887">
            <v>2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174000000</v>
          </cell>
          <cell r="Q887">
            <v>174000000</v>
          </cell>
          <cell r="R887">
            <v>440000</v>
          </cell>
          <cell r="S887">
            <v>440000</v>
          </cell>
        </row>
        <row r="888">
          <cell r="B888" t="str">
            <v>2014827ZONA 22</v>
          </cell>
          <cell r="C888" t="str">
            <v>2014</v>
          </cell>
          <cell r="D888">
            <v>8</v>
          </cell>
          <cell r="E888" t="str">
            <v>27</v>
          </cell>
          <cell r="F888">
            <v>0</v>
          </cell>
          <cell r="G888">
            <v>0</v>
          </cell>
          <cell r="H888" t="str">
            <v>ZONA 2</v>
          </cell>
          <cell r="I888">
            <v>2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B889" t="str">
            <v>2014828ZONA 12</v>
          </cell>
          <cell r="C889" t="str">
            <v>2014</v>
          </cell>
          <cell r="D889">
            <v>8</v>
          </cell>
          <cell r="E889" t="str">
            <v>28</v>
          </cell>
          <cell r="F889">
            <v>0</v>
          </cell>
          <cell r="G889">
            <v>0</v>
          </cell>
          <cell r="H889" t="str">
            <v>ZONA 1</v>
          </cell>
          <cell r="I889">
            <v>2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174000000</v>
          </cell>
          <cell r="Q889">
            <v>0</v>
          </cell>
          <cell r="R889">
            <v>440000</v>
          </cell>
          <cell r="S889">
            <v>0</v>
          </cell>
        </row>
        <row r="890">
          <cell r="B890" t="str">
            <v>2014829ZONA 12</v>
          </cell>
          <cell r="C890" t="str">
            <v>2014</v>
          </cell>
          <cell r="D890">
            <v>8</v>
          </cell>
          <cell r="E890" t="str">
            <v>29</v>
          </cell>
          <cell r="F890">
            <v>0</v>
          </cell>
          <cell r="G890">
            <v>0</v>
          </cell>
          <cell r="H890" t="str">
            <v>ZONA 1</v>
          </cell>
          <cell r="I890">
            <v>2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174000000</v>
          </cell>
          <cell r="Q890">
            <v>0</v>
          </cell>
          <cell r="R890">
            <v>440000</v>
          </cell>
          <cell r="S890">
            <v>0</v>
          </cell>
        </row>
        <row r="891">
          <cell r="B891" t="str">
            <v>2014830ZONA 12</v>
          </cell>
          <cell r="C891" t="str">
            <v>2014</v>
          </cell>
          <cell r="D891">
            <v>8</v>
          </cell>
          <cell r="E891" t="str">
            <v>30</v>
          </cell>
          <cell r="F891">
            <v>0</v>
          </cell>
          <cell r="G891">
            <v>0</v>
          </cell>
          <cell r="H891" t="str">
            <v>ZONA 1</v>
          </cell>
          <cell r="I891">
            <v>2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174000000</v>
          </cell>
          <cell r="Q891">
            <v>0</v>
          </cell>
          <cell r="R891">
            <v>440000</v>
          </cell>
          <cell r="S891">
            <v>0</v>
          </cell>
        </row>
        <row r="892">
          <cell r="B892" t="str">
            <v>2014831ZONA 12</v>
          </cell>
          <cell r="C892" t="str">
            <v>2014</v>
          </cell>
          <cell r="D892">
            <v>8</v>
          </cell>
          <cell r="E892" t="str">
            <v>31</v>
          </cell>
          <cell r="F892">
            <v>0</v>
          </cell>
          <cell r="G892">
            <v>0</v>
          </cell>
          <cell r="H892" t="str">
            <v>ZONA 1</v>
          </cell>
          <cell r="I892">
            <v>2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174000000</v>
          </cell>
          <cell r="Q892">
            <v>0</v>
          </cell>
          <cell r="R892">
            <v>440000</v>
          </cell>
          <cell r="S892">
            <v>0</v>
          </cell>
        </row>
        <row r="893">
          <cell r="B893" t="str">
            <v>2014832ZONA 21</v>
          </cell>
          <cell r="C893" t="str">
            <v>2014</v>
          </cell>
          <cell r="D893">
            <v>8</v>
          </cell>
          <cell r="E893" t="str">
            <v>32</v>
          </cell>
          <cell r="F893">
            <v>0</v>
          </cell>
          <cell r="G893">
            <v>0</v>
          </cell>
          <cell r="H893" t="str">
            <v>ZONA 2</v>
          </cell>
          <cell r="I893">
            <v>1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</row>
        <row r="894">
          <cell r="B894" t="str">
            <v>2014833ZONA 12</v>
          </cell>
          <cell r="C894" t="str">
            <v>2014</v>
          </cell>
          <cell r="D894">
            <v>8</v>
          </cell>
          <cell r="E894" t="str">
            <v>33</v>
          </cell>
          <cell r="F894">
            <v>0</v>
          </cell>
          <cell r="G894">
            <v>0</v>
          </cell>
          <cell r="H894" t="str">
            <v>ZONA 1</v>
          </cell>
          <cell r="I894">
            <v>2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174000000</v>
          </cell>
          <cell r="Q894">
            <v>174000000</v>
          </cell>
          <cell r="R894">
            <v>440000</v>
          </cell>
          <cell r="S894">
            <v>440000</v>
          </cell>
        </row>
        <row r="895">
          <cell r="B895" t="str">
            <v>2014834ZONA 12</v>
          </cell>
          <cell r="C895" t="str">
            <v>2014</v>
          </cell>
          <cell r="D895">
            <v>8</v>
          </cell>
          <cell r="E895" t="str">
            <v>34</v>
          </cell>
          <cell r="F895">
            <v>0</v>
          </cell>
          <cell r="G895">
            <v>0</v>
          </cell>
          <cell r="H895" t="str">
            <v>ZONA 1</v>
          </cell>
          <cell r="I895">
            <v>2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174000000</v>
          </cell>
          <cell r="Q895">
            <v>174000000</v>
          </cell>
          <cell r="R895">
            <v>440000</v>
          </cell>
          <cell r="S895">
            <v>440000</v>
          </cell>
        </row>
        <row r="896">
          <cell r="B896" t="str">
            <v>2014835ZONA 21</v>
          </cell>
          <cell r="C896" t="str">
            <v>2014</v>
          </cell>
          <cell r="D896">
            <v>8</v>
          </cell>
          <cell r="E896" t="str">
            <v>35</v>
          </cell>
          <cell r="F896">
            <v>0</v>
          </cell>
          <cell r="G896">
            <v>0</v>
          </cell>
          <cell r="H896" t="str">
            <v>ZONA 2</v>
          </cell>
          <cell r="I896">
            <v>1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</row>
        <row r="897">
          <cell r="B897" t="str">
            <v>2014836ZONA 12</v>
          </cell>
          <cell r="C897" t="str">
            <v>2014</v>
          </cell>
          <cell r="D897">
            <v>8</v>
          </cell>
          <cell r="E897" t="str">
            <v>36</v>
          </cell>
          <cell r="F897">
            <v>0</v>
          </cell>
          <cell r="G897">
            <v>0</v>
          </cell>
          <cell r="H897" t="str">
            <v>ZONA 1</v>
          </cell>
          <cell r="I897">
            <v>2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174000000</v>
          </cell>
          <cell r="Q897">
            <v>174000000</v>
          </cell>
          <cell r="R897">
            <v>440000</v>
          </cell>
          <cell r="S897">
            <v>440000</v>
          </cell>
        </row>
        <row r="898">
          <cell r="B898" t="str">
            <v>2014837ZONA 12</v>
          </cell>
          <cell r="C898" t="str">
            <v>2014</v>
          </cell>
          <cell r="D898">
            <v>8</v>
          </cell>
          <cell r="E898" t="str">
            <v>37</v>
          </cell>
          <cell r="F898">
            <v>0</v>
          </cell>
          <cell r="G898">
            <v>0</v>
          </cell>
          <cell r="H898" t="str">
            <v>ZONA 1</v>
          </cell>
          <cell r="I898">
            <v>2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174000000</v>
          </cell>
          <cell r="Q898">
            <v>0</v>
          </cell>
          <cell r="R898">
            <v>440000</v>
          </cell>
          <cell r="S898">
            <v>0</v>
          </cell>
        </row>
        <row r="899">
          <cell r="B899" t="str">
            <v>2014838ZONA 12</v>
          </cell>
          <cell r="C899" t="str">
            <v>2014</v>
          </cell>
          <cell r="D899">
            <v>8</v>
          </cell>
          <cell r="E899" t="str">
            <v>38</v>
          </cell>
          <cell r="F899">
            <v>0</v>
          </cell>
          <cell r="G899">
            <v>0</v>
          </cell>
          <cell r="H899" t="str">
            <v>ZONA 1</v>
          </cell>
          <cell r="I899">
            <v>2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174000000</v>
          </cell>
          <cell r="Q899">
            <v>174000000</v>
          </cell>
          <cell r="R899">
            <v>440000</v>
          </cell>
          <cell r="S899">
            <v>440000</v>
          </cell>
        </row>
        <row r="900">
          <cell r="B900" t="str">
            <v>2014839ZONA 32</v>
          </cell>
          <cell r="C900" t="str">
            <v>2014</v>
          </cell>
          <cell r="D900">
            <v>8</v>
          </cell>
          <cell r="E900" t="str">
            <v>39</v>
          </cell>
          <cell r="F900">
            <v>0</v>
          </cell>
          <cell r="G900">
            <v>0</v>
          </cell>
          <cell r="H900" t="str">
            <v>ZONA 3</v>
          </cell>
          <cell r="I900">
            <v>2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</row>
        <row r="901">
          <cell r="B901" t="str">
            <v>2014840ZONA 12</v>
          </cell>
          <cell r="C901" t="str">
            <v>2014</v>
          </cell>
          <cell r="D901">
            <v>8</v>
          </cell>
          <cell r="E901" t="str">
            <v>40</v>
          </cell>
          <cell r="F901">
            <v>0</v>
          </cell>
          <cell r="G901">
            <v>0</v>
          </cell>
          <cell r="H901" t="str">
            <v>ZONA 1</v>
          </cell>
          <cell r="I901">
            <v>2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174000000</v>
          </cell>
          <cell r="Q901">
            <v>174000000</v>
          </cell>
          <cell r="R901">
            <v>440000</v>
          </cell>
          <cell r="S901">
            <v>396000</v>
          </cell>
        </row>
        <row r="902">
          <cell r="B902" t="str">
            <v>2014841ZONA 12</v>
          </cell>
          <cell r="C902" t="str">
            <v>2014</v>
          </cell>
          <cell r="D902">
            <v>8</v>
          </cell>
          <cell r="E902" t="str">
            <v>41</v>
          </cell>
          <cell r="F902">
            <v>0</v>
          </cell>
          <cell r="G902">
            <v>0</v>
          </cell>
          <cell r="H902" t="str">
            <v>ZONA 1</v>
          </cell>
          <cell r="I902">
            <v>2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174000000</v>
          </cell>
          <cell r="Q902">
            <v>0</v>
          </cell>
          <cell r="R902">
            <v>440000</v>
          </cell>
          <cell r="S902">
            <v>0</v>
          </cell>
        </row>
        <row r="903">
          <cell r="B903" t="str">
            <v>2014842ZONA 12</v>
          </cell>
          <cell r="C903" t="str">
            <v>2014</v>
          </cell>
          <cell r="D903">
            <v>8</v>
          </cell>
          <cell r="E903" t="str">
            <v>42</v>
          </cell>
          <cell r="F903">
            <v>0</v>
          </cell>
          <cell r="G903">
            <v>0</v>
          </cell>
          <cell r="H903" t="str">
            <v>ZONA 1</v>
          </cell>
          <cell r="I903">
            <v>2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174000000</v>
          </cell>
          <cell r="Q903">
            <v>174000000</v>
          </cell>
          <cell r="R903">
            <v>440000</v>
          </cell>
          <cell r="S903">
            <v>440000</v>
          </cell>
        </row>
        <row r="904">
          <cell r="B904" t="str">
            <v>2014843ZONA 32</v>
          </cell>
          <cell r="C904" t="str">
            <v>2014</v>
          </cell>
          <cell r="D904">
            <v>8</v>
          </cell>
          <cell r="E904" t="str">
            <v>43</v>
          </cell>
          <cell r="F904">
            <v>0</v>
          </cell>
          <cell r="G904">
            <v>0</v>
          </cell>
          <cell r="H904" t="str">
            <v>ZONA 3</v>
          </cell>
          <cell r="I904">
            <v>2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</row>
        <row r="905">
          <cell r="B905" t="str">
            <v>2014844ZONA 32</v>
          </cell>
          <cell r="C905" t="str">
            <v>2014</v>
          </cell>
          <cell r="D905">
            <v>8</v>
          </cell>
          <cell r="E905" t="str">
            <v>44</v>
          </cell>
          <cell r="F905">
            <v>0</v>
          </cell>
          <cell r="G905">
            <v>0</v>
          </cell>
          <cell r="H905" t="str">
            <v>ZONA 3</v>
          </cell>
          <cell r="I905">
            <v>2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</row>
        <row r="906">
          <cell r="B906" t="str">
            <v>2014845ZONA 22</v>
          </cell>
          <cell r="C906" t="str">
            <v>2014</v>
          </cell>
          <cell r="D906">
            <v>8</v>
          </cell>
          <cell r="E906" t="str">
            <v>45</v>
          </cell>
          <cell r="F906">
            <v>0</v>
          </cell>
          <cell r="G906">
            <v>0</v>
          </cell>
          <cell r="H906" t="str">
            <v>ZONA 2</v>
          </cell>
          <cell r="I906">
            <v>2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</row>
        <row r="907">
          <cell r="B907" t="str">
            <v>2014846ZONA 11</v>
          </cell>
          <cell r="C907" t="str">
            <v>2014</v>
          </cell>
          <cell r="D907">
            <v>8</v>
          </cell>
          <cell r="E907" t="str">
            <v>46</v>
          </cell>
          <cell r="F907">
            <v>0</v>
          </cell>
          <cell r="G907">
            <v>0</v>
          </cell>
          <cell r="H907" t="str">
            <v>ZONA 1</v>
          </cell>
          <cell r="I907">
            <v>1</v>
          </cell>
          <cell r="J907">
            <v>0</v>
          </cell>
          <cell r="K907">
            <v>0</v>
          </cell>
          <cell r="L907">
            <v>146160000</v>
          </cell>
          <cell r="M907">
            <v>0</v>
          </cell>
          <cell r="N907">
            <v>400000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</row>
        <row r="908">
          <cell r="B908" t="str">
            <v>2014847ZONA 22</v>
          </cell>
          <cell r="C908" t="str">
            <v>2014</v>
          </cell>
          <cell r="D908">
            <v>8</v>
          </cell>
          <cell r="E908" t="str">
            <v>47</v>
          </cell>
          <cell r="F908">
            <v>0</v>
          </cell>
          <cell r="G908">
            <v>0</v>
          </cell>
          <cell r="H908" t="str">
            <v>ZONA 2</v>
          </cell>
          <cell r="I908">
            <v>2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</row>
        <row r="909">
          <cell r="B909" t="str">
            <v>2014848ZONA 12</v>
          </cell>
          <cell r="C909" t="str">
            <v>2014</v>
          </cell>
          <cell r="D909">
            <v>8</v>
          </cell>
          <cell r="E909" t="str">
            <v>48</v>
          </cell>
          <cell r="F909">
            <v>0</v>
          </cell>
          <cell r="G909">
            <v>0</v>
          </cell>
          <cell r="H909" t="str">
            <v>ZONA 1</v>
          </cell>
          <cell r="I909">
            <v>2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174000000</v>
          </cell>
          <cell r="Q909">
            <v>174000000</v>
          </cell>
          <cell r="R909">
            <v>440000</v>
          </cell>
          <cell r="S909">
            <v>440000</v>
          </cell>
        </row>
        <row r="910">
          <cell r="B910" t="str">
            <v>2014849ZONA 22</v>
          </cell>
          <cell r="C910" t="str">
            <v>2014</v>
          </cell>
          <cell r="D910">
            <v>8</v>
          </cell>
          <cell r="E910" t="str">
            <v>49</v>
          </cell>
          <cell r="F910">
            <v>0</v>
          </cell>
          <cell r="G910">
            <v>0</v>
          </cell>
          <cell r="H910" t="str">
            <v>ZONA 2</v>
          </cell>
          <cell r="I910">
            <v>2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</row>
        <row r="911">
          <cell r="B911" t="str">
            <v>2014850ZONA 12</v>
          </cell>
          <cell r="C911" t="str">
            <v>2014</v>
          </cell>
          <cell r="D911">
            <v>8</v>
          </cell>
          <cell r="E911" t="str">
            <v>50</v>
          </cell>
          <cell r="F911">
            <v>0</v>
          </cell>
          <cell r="G911">
            <v>0</v>
          </cell>
          <cell r="H911" t="str">
            <v>ZONA 1</v>
          </cell>
          <cell r="I911">
            <v>2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174000000</v>
          </cell>
          <cell r="Q911">
            <v>174000000</v>
          </cell>
          <cell r="R911">
            <v>440000</v>
          </cell>
          <cell r="S911">
            <v>396000</v>
          </cell>
        </row>
        <row r="912">
          <cell r="B912" t="str">
            <v>2014851ZONA 12</v>
          </cell>
          <cell r="C912" t="str">
            <v>2014</v>
          </cell>
          <cell r="D912">
            <v>8</v>
          </cell>
          <cell r="E912" t="str">
            <v>51</v>
          </cell>
          <cell r="F912">
            <v>0</v>
          </cell>
          <cell r="G912">
            <v>0</v>
          </cell>
          <cell r="H912" t="str">
            <v>ZONA 1</v>
          </cell>
          <cell r="I912">
            <v>2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174000000</v>
          </cell>
          <cell r="Q912">
            <v>0</v>
          </cell>
          <cell r="R912">
            <v>440000</v>
          </cell>
          <cell r="S912">
            <v>0</v>
          </cell>
        </row>
        <row r="913">
          <cell r="B913" t="str">
            <v>2014852ZONA 12</v>
          </cell>
          <cell r="C913" t="str">
            <v>2014</v>
          </cell>
          <cell r="D913">
            <v>8</v>
          </cell>
          <cell r="E913" t="str">
            <v>52</v>
          </cell>
          <cell r="F913">
            <v>0</v>
          </cell>
          <cell r="G913">
            <v>0</v>
          </cell>
          <cell r="H913" t="str">
            <v>ZONA 1</v>
          </cell>
          <cell r="I913">
            <v>2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174000000</v>
          </cell>
          <cell r="Q913">
            <v>174000000</v>
          </cell>
          <cell r="R913">
            <v>440000</v>
          </cell>
          <cell r="S913">
            <v>440000</v>
          </cell>
        </row>
        <row r="914">
          <cell r="B914" t="str">
            <v>2014853ZONA 12</v>
          </cell>
          <cell r="C914" t="str">
            <v>2014</v>
          </cell>
          <cell r="D914">
            <v>8</v>
          </cell>
          <cell r="E914" t="str">
            <v>53</v>
          </cell>
          <cell r="F914">
            <v>0</v>
          </cell>
          <cell r="G914">
            <v>0</v>
          </cell>
          <cell r="H914" t="str">
            <v>ZONA 1</v>
          </cell>
          <cell r="I914">
            <v>2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174000000</v>
          </cell>
          <cell r="Q914">
            <v>0</v>
          </cell>
          <cell r="R914">
            <v>440000</v>
          </cell>
          <cell r="S914">
            <v>0</v>
          </cell>
        </row>
        <row r="915">
          <cell r="B915" t="str">
            <v>2014854ZONA 12</v>
          </cell>
          <cell r="C915" t="str">
            <v>2014</v>
          </cell>
          <cell r="D915">
            <v>8</v>
          </cell>
          <cell r="E915" t="str">
            <v>54</v>
          </cell>
          <cell r="F915">
            <v>0</v>
          </cell>
          <cell r="G915">
            <v>0</v>
          </cell>
          <cell r="H915" t="str">
            <v>ZONA 1</v>
          </cell>
          <cell r="I915">
            <v>2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174000000</v>
          </cell>
          <cell r="Q915">
            <v>174000000</v>
          </cell>
          <cell r="R915">
            <v>440000</v>
          </cell>
          <cell r="S915">
            <v>440000</v>
          </cell>
        </row>
        <row r="916">
          <cell r="B916" t="str">
            <v>2014855ZONA 12</v>
          </cell>
          <cell r="C916" t="str">
            <v>2014</v>
          </cell>
          <cell r="D916">
            <v>8</v>
          </cell>
          <cell r="E916" t="str">
            <v>55</v>
          </cell>
          <cell r="F916">
            <v>0</v>
          </cell>
          <cell r="G916">
            <v>0</v>
          </cell>
          <cell r="H916" t="str">
            <v>ZONA 1</v>
          </cell>
          <cell r="I916">
            <v>2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174000000</v>
          </cell>
          <cell r="Q916">
            <v>174000000</v>
          </cell>
          <cell r="R916">
            <v>440000</v>
          </cell>
          <cell r="S916">
            <v>440000</v>
          </cell>
        </row>
        <row r="917">
          <cell r="B917" t="str">
            <v>2014856ZONA 12</v>
          </cell>
          <cell r="C917" t="str">
            <v>2014</v>
          </cell>
          <cell r="D917">
            <v>8</v>
          </cell>
          <cell r="E917" t="str">
            <v>56</v>
          </cell>
          <cell r="F917">
            <v>0</v>
          </cell>
          <cell r="G917">
            <v>0</v>
          </cell>
          <cell r="H917" t="str">
            <v>ZONA 1</v>
          </cell>
          <cell r="I917">
            <v>2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174000000</v>
          </cell>
          <cell r="Q917">
            <v>174000000</v>
          </cell>
          <cell r="R917">
            <v>440000</v>
          </cell>
          <cell r="S917">
            <v>440000</v>
          </cell>
        </row>
        <row r="918">
          <cell r="B918" t="str">
            <v>2014857ZONA 12</v>
          </cell>
          <cell r="C918" t="str">
            <v>2014</v>
          </cell>
          <cell r="D918">
            <v>8</v>
          </cell>
          <cell r="E918" t="str">
            <v>57</v>
          </cell>
          <cell r="F918">
            <v>0</v>
          </cell>
          <cell r="G918">
            <v>0</v>
          </cell>
          <cell r="H918" t="str">
            <v>ZONA 1</v>
          </cell>
          <cell r="I918">
            <v>2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174000000</v>
          </cell>
          <cell r="Q918">
            <v>174000000</v>
          </cell>
          <cell r="R918">
            <v>440000</v>
          </cell>
          <cell r="S918">
            <v>440000</v>
          </cell>
        </row>
        <row r="919">
          <cell r="B919" t="str">
            <v>2014858ZONA 32</v>
          </cell>
          <cell r="C919" t="str">
            <v>2014</v>
          </cell>
          <cell r="D919">
            <v>8</v>
          </cell>
          <cell r="E919" t="str">
            <v>58</v>
          </cell>
          <cell r="F919">
            <v>0</v>
          </cell>
          <cell r="G919">
            <v>0</v>
          </cell>
          <cell r="H919" t="str">
            <v>ZONA 3</v>
          </cell>
          <cell r="I919">
            <v>2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B920" t="str">
            <v>2014859ZONA 12</v>
          </cell>
          <cell r="C920" t="str">
            <v>2014</v>
          </cell>
          <cell r="D920">
            <v>8</v>
          </cell>
          <cell r="E920" t="str">
            <v>59</v>
          </cell>
          <cell r="F920">
            <v>0</v>
          </cell>
          <cell r="G920">
            <v>0</v>
          </cell>
          <cell r="H920" t="str">
            <v>ZONA 1</v>
          </cell>
          <cell r="I920">
            <v>2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174000000</v>
          </cell>
          <cell r="Q920">
            <v>174000000</v>
          </cell>
          <cell r="R920">
            <v>440000</v>
          </cell>
          <cell r="S920">
            <v>440000</v>
          </cell>
        </row>
        <row r="921">
          <cell r="B921" t="str">
            <v>2014860ZONA 32</v>
          </cell>
          <cell r="C921" t="str">
            <v>2014</v>
          </cell>
          <cell r="D921">
            <v>8</v>
          </cell>
          <cell r="E921" t="str">
            <v>60</v>
          </cell>
          <cell r="F921">
            <v>0</v>
          </cell>
          <cell r="G921">
            <v>0</v>
          </cell>
          <cell r="H921" t="str">
            <v>ZONA 3</v>
          </cell>
          <cell r="I921">
            <v>2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</row>
        <row r="922">
          <cell r="B922" t="str">
            <v>2014861ZONA 12</v>
          </cell>
          <cell r="C922" t="str">
            <v>2014</v>
          </cell>
          <cell r="D922">
            <v>8</v>
          </cell>
          <cell r="E922" t="str">
            <v>61</v>
          </cell>
          <cell r="F922">
            <v>0</v>
          </cell>
          <cell r="G922">
            <v>0</v>
          </cell>
          <cell r="H922" t="str">
            <v>ZONA 1</v>
          </cell>
          <cell r="I922">
            <v>2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174000000</v>
          </cell>
          <cell r="Q922">
            <v>174000000</v>
          </cell>
          <cell r="R922">
            <v>440000</v>
          </cell>
          <cell r="S922">
            <v>440000</v>
          </cell>
        </row>
        <row r="923">
          <cell r="B923" t="str">
            <v>2014862ZONA 11</v>
          </cell>
          <cell r="C923" t="str">
            <v>2014</v>
          </cell>
          <cell r="D923">
            <v>8</v>
          </cell>
          <cell r="E923" t="str">
            <v>62</v>
          </cell>
          <cell r="F923">
            <v>0</v>
          </cell>
          <cell r="G923">
            <v>0</v>
          </cell>
          <cell r="H923" t="str">
            <v>ZONA 1</v>
          </cell>
          <cell r="I923">
            <v>1</v>
          </cell>
          <cell r="J923">
            <v>0</v>
          </cell>
          <cell r="K923">
            <v>0</v>
          </cell>
          <cell r="L923">
            <v>146160000</v>
          </cell>
          <cell r="M923">
            <v>0</v>
          </cell>
          <cell r="N923">
            <v>400000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</row>
        <row r="924">
          <cell r="B924" t="str">
            <v>2014863ZONA 12</v>
          </cell>
          <cell r="C924" t="str">
            <v>2014</v>
          </cell>
          <cell r="D924">
            <v>8</v>
          </cell>
          <cell r="E924" t="str">
            <v>63</v>
          </cell>
          <cell r="F924">
            <v>0</v>
          </cell>
          <cell r="G924">
            <v>0</v>
          </cell>
          <cell r="H924" t="str">
            <v>ZONA 1</v>
          </cell>
          <cell r="I924">
            <v>2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174000000</v>
          </cell>
          <cell r="Q924">
            <v>174000000</v>
          </cell>
          <cell r="R924">
            <v>440000</v>
          </cell>
          <cell r="S924">
            <v>440000</v>
          </cell>
        </row>
        <row r="925">
          <cell r="B925" t="str">
            <v>2014864ZONA 12</v>
          </cell>
          <cell r="C925" t="str">
            <v>2014</v>
          </cell>
          <cell r="D925">
            <v>8</v>
          </cell>
          <cell r="E925" t="str">
            <v>64</v>
          </cell>
          <cell r="F925">
            <v>0</v>
          </cell>
          <cell r="G925">
            <v>0</v>
          </cell>
          <cell r="H925" t="str">
            <v>ZONA 1</v>
          </cell>
          <cell r="I925">
            <v>2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174000000</v>
          </cell>
          <cell r="Q925">
            <v>174000000</v>
          </cell>
          <cell r="R925">
            <v>440000</v>
          </cell>
          <cell r="S925">
            <v>440000</v>
          </cell>
        </row>
        <row r="926">
          <cell r="B926" t="str">
            <v>2014865ZONA 32</v>
          </cell>
          <cell r="C926" t="str">
            <v>2014</v>
          </cell>
          <cell r="D926">
            <v>8</v>
          </cell>
          <cell r="E926" t="str">
            <v>65</v>
          </cell>
          <cell r="F926">
            <v>0</v>
          </cell>
          <cell r="G926">
            <v>0</v>
          </cell>
          <cell r="H926" t="str">
            <v>ZONA 3</v>
          </cell>
          <cell r="I926">
            <v>2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</row>
        <row r="927">
          <cell r="B927" t="str">
            <v>2014866ZONA 12</v>
          </cell>
          <cell r="C927" t="str">
            <v>2014</v>
          </cell>
          <cell r="D927">
            <v>8</v>
          </cell>
          <cell r="E927" t="str">
            <v>66</v>
          </cell>
          <cell r="F927">
            <v>0</v>
          </cell>
          <cell r="G927">
            <v>0</v>
          </cell>
          <cell r="H927" t="str">
            <v>ZONA 1</v>
          </cell>
          <cell r="I927">
            <v>2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174000000</v>
          </cell>
          <cell r="Q927">
            <v>174000000</v>
          </cell>
          <cell r="R927">
            <v>440000</v>
          </cell>
          <cell r="S927">
            <v>440000</v>
          </cell>
        </row>
        <row r="928">
          <cell r="B928" t="str">
            <v>2014867ZONA 12</v>
          </cell>
          <cell r="C928" t="str">
            <v>2014</v>
          </cell>
          <cell r="D928">
            <v>8</v>
          </cell>
          <cell r="E928" t="str">
            <v>67</v>
          </cell>
          <cell r="F928">
            <v>0</v>
          </cell>
          <cell r="G928">
            <v>0</v>
          </cell>
          <cell r="H928" t="str">
            <v>ZONA 1</v>
          </cell>
          <cell r="I928">
            <v>2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174000000</v>
          </cell>
          <cell r="Q928">
            <v>174000000</v>
          </cell>
          <cell r="R928">
            <v>440000</v>
          </cell>
          <cell r="S928">
            <v>440000</v>
          </cell>
        </row>
        <row r="929">
          <cell r="B929" t="str">
            <v>2014868ZONA 12</v>
          </cell>
          <cell r="C929" t="str">
            <v>2014</v>
          </cell>
          <cell r="D929">
            <v>8</v>
          </cell>
          <cell r="E929" t="str">
            <v>68</v>
          </cell>
          <cell r="F929">
            <v>0</v>
          </cell>
          <cell r="G929">
            <v>0</v>
          </cell>
          <cell r="H929" t="str">
            <v>ZONA 1</v>
          </cell>
          <cell r="I929">
            <v>2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174000000</v>
          </cell>
          <cell r="Q929">
            <v>174000000</v>
          </cell>
          <cell r="R929">
            <v>440000</v>
          </cell>
          <cell r="S929">
            <v>440000</v>
          </cell>
        </row>
        <row r="930">
          <cell r="B930" t="str">
            <v>2014869ZONA 22</v>
          </cell>
          <cell r="C930" t="str">
            <v>2014</v>
          </cell>
          <cell r="D930">
            <v>8</v>
          </cell>
          <cell r="E930" t="str">
            <v>69</v>
          </cell>
          <cell r="F930">
            <v>0</v>
          </cell>
          <cell r="G930">
            <v>0</v>
          </cell>
          <cell r="H930" t="str">
            <v>ZONA 2</v>
          </cell>
          <cell r="I930">
            <v>2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</row>
        <row r="931">
          <cell r="B931" t="str">
            <v>2014870ZONA 12</v>
          </cell>
          <cell r="C931" t="str">
            <v>2014</v>
          </cell>
          <cell r="D931">
            <v>8</v>
          </cell>
          <cell r="E931" t="str">
            <v>70</v>
          </cell>
          <cell r="F931">
            <v>0</v>
          </cell>
          <cell r="G931">
            <v>0</v>
          </cell>
          <cell r="H931" t="str">
            <v>ZONA 1</v>
          </cell>
          <cell r="I931">
            <v>2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174000000</v>
          </cell>
          <cell r="Q931">
            <v>174000000</v>
          </cell>
          <cell r="R931">
            <v>440000</v>
          </cell>
          <cell r="S931">
            <v>440000</v>
          </cell>
        </row>
        <row r="932">
          <cell r="B932" t="str">
            <v>2014871ZONA 22</v>
          </cell>
          <cell r="C932" t="str">
            <v>2014</v>
          </cell>
          <cell r="D932">
            <v>8</v>
          </cell>
          <cell r="E932" t="str">
            <v>71</v>
          </cell>
          <cell r="F932">
            <v>0</v>
          </cell>
          <cell r="G932">
            <v>0</v>
          </cell>
          <cell r="H932" t="str">
            <v>ZONA 2</v>
          </cell>
          <cell r="I932">
            <v>2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</row>
        <row r="933">
          <cell r="B933" t="str">
            <v>2014872ZONA 22</v>
          </cell>
          <cell r="C933" t="str">
            <v>2014</v>
          </cell>
          <cell r="D933">
            <v>8</v>
          </cell>
          <cell r="E933" t="str">
            <v>72</v>
          </cell>
          <cell r="F933">
            <v>0</v>
          </cell>
          <cell r="G933">
            <v>0</v>
          </cell>
          <cell r="H933" t="str">
            <v>ZONA 2</v>
          </cell>
          <cell r="I933">
            <v>2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</row>
        <row r="934">
          <cell r="B934" t="str">
            <v>2014873ZONA 12</v>
          </cell>
          <cell r="C934" t="str">
            <v>2014</v>
          </cell>
          <cell r="D934">
            <v>8</v>
          </cell>
          <cell r="E934" t="str">
            <v>73</v>
          </cell>
          <cell r="F934">
            <v>0</v>
          </cell>
          <cell r="G934">
            <v>0</v>
          </cell>
          <cell r="H934" t="str">
            <v>ZONA 1</v>
          </cell>
          <cell r="I934">
            <v>2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174000000</v>
          </cell>
          <cell r="Q934">
            <v>174000000</v>
          </cell>
          <cell r="R934">
            <v>440000</v>
          </cell>
          <cell r="S934">
            <v>440000</v>
          </cell>
        </row>
        <row r="935">
          <cell r="B935" t="str">
            <v>2014874ZONA 32</v>
          </cell>
          <cell r="C935" t="str">
            <v>2014</v>
          </cell>
          <cell r="D935">
            <v>8</v>
          </cell>
          <cell r="E935" t="str">
            <v>74</v>
          </cell>
          <cell r="F935">
            <v>0</v>
          </cell>
          <cell r="G935">
            <v>0</v>
          </cell>
          <cell r="H935" t="str">
            <v>ZONA 3</v>
          </cell>
          <cell r="I935">
            <v>2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</row>
        <row r="936">
          <cell r="B936" t="str">
            <v>2014875ZONA 31</v>
          </cell>
          <cell r="C936" t="str">
            <v>2014</v>
          </cell>
          <cell r="D936">
            <v>8</v>
          </cell>
          <cell r="E936" t="str">
            <v>75</v>
          </cell>
          <cell r="F936">
            <v>0</v>
          </cell>
          <cell r="G936">
            <v>0</v>
          </cell>
          <cell r="H936" t="str">
            <v>ZONA 3</v>
          </cell>
          <cell r="I936">
            <v>1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</row>
        <row r="937">
          <cell r="B937" t="str">
            <v>2014876ZONA 12</v>
          </cell>
          <cell r="C937" t="str">
            <v>2014</v>
          </cell>
          <cell r="D937">
            <v>8</v>
          </cell>
          <cell r="E937" t="str">
            <v>76</v>
          </cell>
          <cell r="F937">
            <v>0</v>
          </cell>
          <cell r="G937">
            <v>0</v>
          </cell>
          <cell r="H937" t="str">
            <v>ZONA 1</v>
          </cell>
          <cell r="I937">
            <v>2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174000000</v>
          </cell>
          <cell r="Q937">
            <v>174000000</v>
          </cell>
          <cell r="R937">
            <v>440000</v>
          </cell>
          <cell r="S937">
            <v>440000</v>
          </cell>
        </row>
        <row r="938">
          <cell r="B938" t="str">
            <v>2014877ZONA 11</v>
          </cell>
          <cell r="C938" t="str">
            <v>2014</v>
          </cell>
          <cell r="D938">
            <v>8</v>
          </cell>
          <cell r="E938" t="str">
            <v>77</v>
          </cell>
          <cell r="F938">
            <v>0</v>
          </cell>
          <cell r="G938">
            <v>0</v>
          </cell>
          <cell r="H938" t="str">
            <v>ZONA 1</v>
          </cell>
          <cell r="I938">
            <v>1</v>
          </cell>
          <cell r="J938">
            <v>0</v>
          </cell>
          <cell r="K938">
            <v>0</v>
          </cell>
          <cell r="L938">
            <v>146160000</v>
          </cell>
          <cell r="M938">
            <v>0</v>
          </cell>
          <cell r="N938">
            <v>400000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</row>
        <row r="939">
          <cell r="B939" t="str">
            <v>2014878ZONA 22</v>
          </cell>
          <cell r="C939" t="str">
            <v>2014</v>
          </cell>
          <cell r="D939">
            <v>8</v>
          </cell>
          <cell r="E939" t="str">
            <v>78</v>
          </cell>
          <cell r="F939">
            <v>0</v>
          </cell>
          <cell r="G939">
            <v>0</v>
          </cell>
          <cell r="H939" t="str">
            <v>ZONA 2</v>
          </cell>
          <cell r="I939">
            <v>2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</row>
        <row r="940">
          <cell r="B940" t="str">
            <v>2014879ZONA 22</v>
          </cell>
          <cell r="C940" t="str">
            <v>2014</v>
          </cell>
          <cell r="D940">
            <v>8</v>
          </cell>
          <cell r="E940" t="str">
            <v>79</v>
          </cell>
          <cell r="F940">
            <v>0</v>
          </cell>
          <cell r="G940">
            <v>0</v>
          </cell>
          <cell r="H940" t="str">
            <v>ZONA 2</v>
          </cell>
          <cell r="I940">
            <v>2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</row>
        <row r="941">
          <cell r="B941" t="str">
            <v>2014880ZONA 21</v>
          </cell>
          <cell r="C941" t="str">
            <v>2014</v>
          </cell>
          <cell r="D941">
            <v>8</v>
          </cell>
          <cell r="E941" t="str">
            <v>80</v>
          </cell>
          <cell r="F941">
            <v>0</v>
          </cell>
          <cell r="G941">
            <v>0</v>
          </cell>
          <cell r="H941" t="str">
            <v>ZONA 2</v>
          </cell>
          <cell r="I941">
            <v>1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</row>
        <row r="942">
          <cell r="B942" t="str">
            <v>2014881ZONA 12</v>
          </cell>
          <cell r="C942" t="str">
            <v>2014</v>
          </cell>
          <cell r="D942">
            <v>8</v>
          </cell>
          <cell r="E942" t="str">
            <v>81</v>
          </cell>
          <cell r="F942">
            <v>0</v>
          </cell>
          <cell r="G942">
            <v>0</v>
          </cell>
          <cell r="H942" t="str">
            <v>ZONA 1</v>
          </cell>
          <cell r="I942">
            <v>2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174000000</v>
          </cell>
          <cell r="Q942">
            <v>174000000</v>
          </cell>
          <cell r="R942">
            <v>440000</v>
          </cell>
          <cell r="S942">
            <v>440000</v>
          </cell>
        </row>
        <row r="943">
          <cell r="B943" t="str">
            <v>2014882ZONA 10</v>
          </cell>
          <cell r="C943" t="str">
            <v>2014</v>
          </cell>
          <cell r="D943">
            <v>8</v>
          </cell>
          <cell r="E943" t="str">
            <v>82</v>
          </cell>
          <cell r="F943">
            <v>116000000</v>
          </cell>
          <cell r="G943">
            <v>0</v>
          </cell>
          <cell r="H943" t="str">
            <v>ZONA 1</v>
          </cell>
          <cell r="I943">
            <v>0</v>
          </cell>
          <cell r="J943">
            <v>400000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</row>
        <row r="944">
          <cell r="B944" t="str">
            <v>2014883ZONA 11</v>
          </cell>
          <cell r="C944" t="str">
            <v>2014</v>
          </cell>
          <cell r="D944">
            <v>8</v>
          </cell>
          <cell r="E944" t="str">
            <v>83</v>
          </cell>
          <cell r="F944">
            <v>0</v>
          </cell>
          <cell r="G944">
            <v>0</v>
          </cell>
          <cell r="H944" t="str">
            <v>ZONA 1</v>
          </cell>
          <cell r="I944">
            <v>1</v>
          </cell>
          <cell r="J944">
            <v>0</v>
          </cell>
          <cell r="K944">
            <v>0</v>
          </cell>
          <cell r="L944">
            <v>146160000</v>
          </cell>
          <cell r="M944">
            <v>146160000</v>
          </cell>
          <cell r="N944">
            <v>400000</v>
          </cell>
          <cell r="O944">
            <v>400000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</row>
        <row r="945">
          <cell r="B945" t="str">
            <v>2014884ZONA 10</v>
          </cell>
          <cell r="C945" t="str">
            <v>2014</v>
          </cell>
          <cell r="D945">
            <v>8</v>
          </cell>
          <cell r="E945" t="str">
            <v>84</v>
          </cell>
          <cell r="F945">
            <v>116000000</v>
          </cell>
          <cell r="G945">
            <v>0</v>
          </cell>
          <cell r="H945" t="str">
            <v>ZONA 1</v>
          </cell>
          <cell r="I945">
            <v>0</v>
          </cell>
          <cell r="J945">
            <v>400000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</row>
        <row r="946">
          <cell r="B946" t="str">
            <v>2014885ZONA 11</v>
          </cell>
          <cell r="C946" t="str">
            <v>2014</v>
          </cell>
          <cell r="D946">
            <v>8</v>
          </cell>
          <cell r="E946" t="str">
            <v>85</v>
          </cell>
          <cell r="F946">
            <v>0</v>
          </cell>
          <cell r="G946">
            <v>0</v>
          </cell>
          <cell r="H946" t="str">
            <v>ZONA 1</v>
          </cell>
          <cell r="I946">
            <v>1</v>
          </cell>
          <cell r="J946">
            <v>0</v>
          </cell>
          <cell r="K946">
            <v>0</v>
          </cell>
          <cell r="L946">
            <v>146160000</v>
          </cell>
          <cell r="M946">
            <v>0</v>
          </cell>
          <cell r="N946">
            <v>400000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</row>
        <row r="947">
          <cell r="B947" t="str">
            <v>2014886ZONA 11</v>
          </cell>
          <cell r="C947" t="str">
            <v>2014</v>
          </cell>
          <cell r="D947">
            <v>8</v>
          </cell>
          <cell r="E947" t="str">
            <v>86</v>
          </cell>
          <cell r="F947">
            <v>0</v>
          </cell>
          <cell r="G947">
            <v>0</v>
          </cell>
          <cell r="H947" t="str">
            <v>ZONA 1</v>
          </cell>
          <cell r="I947">
            <v>1</v>
          </cell>
          <cell r="J947">
            <v>0</v>
          </cell>
          <cell r="K947">
            <v>0</v>
          </cell>
          <cell r="L947">
            <v>146160000</v>
          </cell>
          <cell r="M947">
            <v>0</v>
          </cell>
          <cell r="N947">
            <v>400000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</row>
        <row r="948">
          <cell r="B948" t="str">
            <v>2014887ZONA 11</v>
          </cell>
          <cell r="C948" t="str">
            <v>2014</v>
          </cell>
          <cell r="D948">
            <v>8</v>
          </cell>
          <cell r="E948" t="str">
            <v>87</v>
          </cell>
          <cell r="F948">
            <v>0</v>
          </cell>
          <cell r="G948">
            <v>0</v>
          </cell>
          <cell r="H948" t="str">
            <v>ZONA 1</v>
          </cell>
          <cell r="I948">
            <v>1</v>
          </cell>
          <cell r="J948">
            <v>0</v>
          </cell>
          <cell r="K948">
            <v>0</v>
          </cell>
          <cell r="L948">
            <v>146160000</v>
          </cell>
          <cell r="M948">
            <v>0</v>
          </cell>
          <cell r="N948">
            <v>400000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</row>
        <row r="949">
          <cell r="B949" t="str">
            <v>2014888ZONA 11</v>
          </cell>
          <cell r="C949" t="str">
            <v>2014</v>
          </cell>
          <cell r="D949">
            <v>8</v>
          </cell>
          <cell r="E949" t="str">
            <v>88</v>
          </cell>
          <cell r="F949">
            <v>0</v>
          </cell>
          <cell r="G949">
            <v>0</v>
          </cell>
          <cell r="H949" t="str">
            <v>ZONA 1</v>
          </cell>
          <cell r="I949">
            <v>1</v>
          </cell>
          <cell r="J949">
            <v>0</v>
          </cell>
          <cell r="K949">
            <v>0</v>
          </cell>
          <cell r="L949">
            <v>146160000</v>
          </cell>
          <cell r="M949">
            <v>146160000</v>
          </cell>
          <cell r="N949">
            <v>400000</v>
          </cell>
          <cell r="O949">
            <v>400000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</row>
        <row r="950">
          <cell r="B950" t="str">
            <v>2014889ZONA 10</v>
          </cell>
          <cell r="C950" t="str">
            <v>2014</v>
          </cell>
          <cell r="D950">
            <v>8</v>
          </cell>
          <cell r="E950" t="str">
            <v>89</v>
          </cell>
          <cell r="F950">
            <v>116000000</v>
          </cell>
          <cell r="G950">
            <v>0</v>
          </cell>
          <cell r="H950" t="str">
            <v>ZONA 1</v>
          </cell>
          <cell r="I950">
            <v>0</v>
          </cell>
          <cell r="J950">
            <v>400000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</row>
        <row r="951">
          <cell r="B951" t="str">
            <v>2014890ZONA 21</v>
          </cell>
          <cell r="C951" t="str">
            <v>2014</v>
          </cell>
          <cell r="D951">
            <v>8</v>
          </cell>
          <cell r="E951" t="str">
            <v>90</v>
          </cell>
          <cell r="F951">
            <v>0</v>
          </cell>
          <cell r="G951">
            <v>0</v>
          </cell>
          <cell r="H951" t="str">
            <v>ZONA 2</v>
          </cell>
          <cell r="I951">
            <v>1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</row>
        <row r="952">
          <cell r="B952" t="str">
            <v>2014891ZONA 21</v>
          </cell>
          <cell r="C952" t="str">
            <v>2014</v>
          </cell>
          <cell r="D952">
            <v>8</v>
          </cell>
          <cell r="E952" t="str">
            <v>91</v>
          </cell>
          <cell r="F952">
            <v>0</v>
          </cell>
          <cell r="G952">
            <v>0</v>
          </cell>
          <cell r="H952" t="str">
            <v>ZONA 2</v>
          </cell>
          <cell r="I952">
            <v>1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</row>
        <row r="953">
          <cell r="B953" t="str">
            <v>2014892ZONA 21</v>
          </cell>
          <cell r="C953" t="str">
            <v>2014</v>
          </cell>
          <cell r="D953">
            <v>8</v>
          </cell>
          <cell r="E953" t="str">
            <v>92</v>
          </cell>
          <cell r="F953">
            <v>0</v>
          </cell>
          <cell r="G953">
            <v>0</v>
          </cell>
          <cell r="H953" t="str">
            <v>ZONA 2</v>
          </cell>
          <cell r="I953">
            <v>1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</row>
        <row r="954">
          <cell r="B954" t="str">
            <v>2014893ZONA 21</v>
          </cell>
          <cell r="C954" t="str">
            <v>2014</v>
          </cell>
          <cell r="D954">
            <v>8</v>
          </cell>
          <cell r="E954" t="str">
            <v>93</v>
          </cell>
          <cell r="F954">
            <v>0</v>
          </cell>
          <cell r="G954">
            <v>0</v>
          </cell>
          <cell r="H954" t="str">
            <v>ZONA 2</v>
          </cell>
          <cell r="I954">
            <v>1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</row>
        <row r="955">
          <cell r="B955" t="str">
            <v>2014894ZONA 21</v>
          </cell>
          <cell r="C955" t="str">
            <v>2014</v>
          </cell>
          <cell r="D955">
            <v>8</v>
          </cell>
          <cell r="E955" t="str">
            <v>94</v>
          </cell>
          <cell r="F955">
            <v>0</v>
          </cell>
          <cell r="G955">
            <v>0</v>
          </cell>
          <cell r="H955" t="str">
            <v>ZONA 2</v>
          </cell>
          <cell r="I955">
            <v>1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</row>
        <row r="956">
          <cell r="B956" t="str">
            <v>2014895ZONA 12</v>
          </cell>
          <cell r="C956" t="str">
            <v>2014</v>
          </cell>
          <cell r="D956">
            <v>8</v>
          </cell>
          <cell r="E956" t="str">
            <v>95</v>
          </cell>
          <cell r="F956">
            <v>0</v>
          </cell>
          <cell r="G956">
            <v>0</v>
          </cell>
          <cell r="H956" t="str">
            <v>ZONA 1</v>
          </cell>
          <cell r="I956">
            <v>2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174000000</v>
          </cell>
          <cell r="Q956">
            <v>174000000</v>
          </cell>
          <cell r="R956">
            <v>440000</v>
          </cell>
          <cell r="S956">
            <v>440000</v>
          </cell>
        </row>
        <row r="957">
          <cell r="B957" t="str">
            <v>2014896ZONA 11</v>
          </cell>
          <cell r="C957" t="str">
            <v>2014</v>
          </cell>
          <cell r="D957">
            <v>8</v>
          </cell>
          <cell r="E957" t="str">
            <v>96</v>
          </cell>
          <cell r="F957">
            <v>0</v>
          </cell>
          <cell r="G957">
            <v>0</v>
          </cell>
          <cell r="H957" t="str">
            <v>ZONA 1</v>
          </cell>
          <cell r="I957">
            <v>1</v>
          </cell>
          <cell r="J957">
            <v>0</v>
          </cell>
          <cell r="K957">
            <v>0</v>
          </cell>
          <cell r="L957">
            <v>146160000</v>
          </cell>
          <cell r="M957">
            <v>146160000</v>
          </cell>
          <cell r="N957">
            <v>400000</v>
          </cell>
          <cell r="O957">
            <v>400000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</row>
        <row r="958">
          <cell r="B958" t="str">
            <v>2014897ZONA 11</v>
          </cell>
          <cell r="C958" t="str">
            <v>2014</v>
          </cell>
          <cell r="D958">
            <v>8</v>
          </cell>
          <cell r="E958" t="str">
            <v>97</v>
          </cell>
          <cell r="F958">
            <v>0</v>
          </cell>
          <cell r="G958">
            <v>0</v>
          </cell>
          <cell r="H958" t="str">
            <v>ZONA 1</v>
          </cell>
          <cell r="I958">
            <v>1</v>
          </cell>
          <cell r="J958">
            <v>0</v>
          </cell>
          <cell r="K958">
            <v>0</v>
          </cell>
          <cell r="L958">
            <v>146160000</v>
          </cell>
          <cell r="M958">
            <v>0</v>
          </cell>
          <cell r="N958">
            <v>400000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</row>
        <row r="959">
          <cell r="B959" t="str">
            <v>2014898ZONA 11</v>
          </cell>
          <cell r="C959" t="str">
            <v>2014</v>
          </cell>
          <cell r="D959">
            <v>8</v>
          </cell>
          <cell r="E959" t="str">
            <v>98</v>
          </cell>
          <cell r="F959">
            <v>0</v>
          </cell>
          <cell r="G959">
            <v>0</v>
          </cell>
          <cell r="H959" t="str">
            <v>ZONA 1</v>
          </cell>
          <cell r="I959">
            <v>1</v>
          </cell>
          <cell r="J959">
            <v>0</v>
          </cell>
          <cell r="K959">
            <v>0</v>
          </cell>
          <cell r="L959">
            <v>146160000</v>
          </cell>
          <cell r="M959">
            <v>146160000</v>
          </cell>
          <cell r="N959">
            <v>400000</v>
          </cell>
          <cell r="O959">
            <v>400000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B960" t="str">
            <v>2014899ZONA 21</v>
          </cell>
          <cell r="C960" t="str">
            <v>2014</v>
          </cell>
          <cell r="D960">
            <v>8</v>
          </cell>
          <cell r="E960" t="str">
            <v>99</v>
          </cell>
          <cell r="F960">
            <v>0</v>
          </cell>
          <cell r="G960">
            <v>0</v>
          </cell>
          <cell r="H960" t="str">
            <v>ZONA 2</v>
          </cell>
          <cell r="I960">
            <v>1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</row>
        <row r="961">
          <cell r="B961" t="str">
            <v>20148100ZONA 22</v>
          </cell>
          <cell r="C961" t="str">
            <v>2014</v>
          </cell>
          <cell r="D961">
            <v>8</v>
          </cell>
          <cell r="E961" t="str">
            <v>100</v>
          </cell>
          <cell r="F961">
            <v>0</v>
          </cell>
          <cell r="G961">
            <v>0</v>
          </cell>
          <cell r="H961" t="str">
            <v>ZONA 2</v>
          </cell>
          <cell r="I961">
            <v>2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</row>
        <row r="962">
          <cell r="B962" t="str">
            <v>20148101ZONA 11</v>
          </cell>
          <cell r="C962" t="str">
            <v>2014</v>
          </cell>
          <cell r="D962">
            <v>8</v>
          </cell>
          <cell r="E962" t="str">
            <v>101</v>
          </cell>
          <cell r="F962">
            <v>0</v>
          </cell>
          <cell r="G962">
            <v>0</v>
          </cell>
          <cell r="H962" t="str">
            <v>ZONA 1</v>
          </cell>
          <cell r="I962">
            <v>1</v>
          </cell>
          <cell r="J962">
            <v>0</v>
          </cell>
          <cell r="K962">
            <v>0</v>
          </cell>
          <cell r="L962">
            <v>146160000</v>
          </cell>
          <cell r="M962">
            <v>146160000</v>
          </cell>
          <cell r="N962">
            <v>400000</v>
          </cell>
          <cell r="O962">
            <v>400000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</row>
        <row r="963">
          <cell r="B963" t="str">
            <v>20148102ZONA 11</v>
          </cell>
          <cell r="C963" t="str">
            <v>2014</v>
          </cell>
          <cell r="D963">
            <v>8</v>
          </cell>
          <cell r="E963" t="str">
            <v>102</v>
          </cell>
          <cell r="F963">
            <v>0</v>
          </cell>
          <cell r="G963">
            <v>0</v>
          </cell>
          <cell r="H963" t="str">
            <v>ZONA 1</v>
          </cell>
          <cell r="I963">
            <v>1</v>
          </cell>
          <cell r="J963">
            <v>0</v>
          </cell>
          <cell r="K963">
            <v>0</v>
          </cell>
          <cell r="L963">
            <v>146160000</v>
          </cell>
          <cell r="M963">
            <v>146160000</v>
          </cell>
          <cell r="N963">
            <v>400000</v>
          </cell>
          <cell r="O963">
            <v>400000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</row>
        <row r="964">
          <cell r="B964" t="str">
            <v>20148103ZONA 11</v>
          </cell>
          <cell r="C964" t="str">
            <v>2014</v>
          </cell>
          <cell r="D964">
            <v>8</v>
          </cell>
          <cell r="E964" t="str">
            <v>103</v>
          </cell>
          <cell r="F964">
            <v>0</v>
          </cell>
          <cell r="G964">
            <v>0</v>
          </cell>
          <cell r="H964" t="str">
            <v>ZONA 1</v>
          </cell>
          <cell r="I964">
            <v>1</v>
          </cell>
          <cell r="J964">
            <v>0</v>
          </cell>
          <cell r="K964">
            <v>0</v>
          </cell>
          <cell r="L964">
            <v>146160000</v>
          </cell>
          <cell r="M964">
            <v>146160000</v>
          </cell>
          <cell r="N964">
            <v>400000</v>
          </cell>
          <cell r="O964">
            <v>400000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</row>
        <row r="965">
          <cell r="B965" t="str">
            <v>20148104ZONA 11</v>
          </cell>
          <cell r="C965" t="str">
            <v>2014</v>
          </cell>
          <cell r="D965">
            <v>8</v>
          </cell>
          <cell r="E965" t="str">
            <v>104</v>
          </cell>
          <cell r="F965">
            <v>0</v>
          </cell>
          <cell r="G965">
            <v>0</v>
          </cell>
          <cell r="H965" t="str">
            <v>ZONA 1</v>
          </cell>
          <cell r="I965">
            <v>1</v>
          </cell>
          <cell r="J965">
            <v>0</v>
          </cell>
          <cell r="K965">
            <v>0</v>
          </cell>
          <cell r="L965">
            <v>146160000</v>
          </cell>
          <cell r="M965">
            <v>146160000</v>
          </cell>
          <cell r="N965">
            <v>400000</v>
          </cell>
          <cell r="O965">
            <v>360000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</row>
        <row r="966">
          <cell r="B966" t="str">
            <v>20148105ZONA 11</v>
          </cell>
          <cell r="C966" t="str">
            <v>2014</v>
          </cell>
          <cell r="D966">
            <v>8</v>
          </cell>
          <cell r="E966" t="str">
            <v>105</v>
          </cell>
          <cell r="F966">
            <v>0</v>
          </cell>
          <cell r="G966">
            <v>0</v>
          </cell>
          <cell r="H966" t="str">
            <v>ZONA 1</v>
          </cell>
          <cell r="I966">
            <v>1</v>
          </cell>
          <cell r="J966">
            <v>0</v>
          </cell>
          <cell r="K966">
            <v>0</v>
          </cell>
          <cell r="L966">
            <v>146160000</v>
          </cell>
          <cell r="M966">
            <v>146160000</v>
          </cell>
          <cell r="N966">
            <v>400000</v>
          </cell>
          <cell r="O966">
            <v>400000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</row>
        <row r="967">
          <cell r="B967" t="str">
            <v>20148106ZONA 11</v>
          </cell>
          <cell r="C967" t="str">
            <v>2014</v>
          </cell>
          <cell r="D967">
            <v>8</v>
          </cell>
          <cell r="E967" t="str">
            <v>106</v>
          </cell>
          <cell r="F967">
            <v>0</v>
          </cell>
          <cell r="G967">
            <v>0</v>
          </cell>
          <cell r="H967" t="str">
            <v>ZONA 1</v>
          </cell>
          <cell r="I967">
            <v>1</v>
          </cell>
          <cell r="J967">
            <v>0</v>
          </cell>
          <cell r="K967">
            <v>0</v>
          </cell>
          <cell r="L967">
            <v>146160000</v>
          </cell>
          <cell r="M967">
            <v>146160000</v>
          </cell>
          <cell r="N967">
            <v>400000</v>
          </cell>
          <cell r="O967">
            <v>400000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</row>
        <row r="968">
          <cell r="B968" t="str">
            <v>20148107ZONA 10</v>
          </cell>
          <cell r="C968" t="str">
            <v>2014</v>
          </cell>
          <cell r="D968">
            <v>8</v>
          </cell>
          <cell r="E968" t="str">
            <v>107</v>
          </cell>
          <cell r="F968">
            <v>116000000</v>
          </cell>
          <cell r="G968">
            <v>0</v>
          </cell>
          <cell r="H968" t="str">
            <v>ZONA 1</v>
          </cell>
          <cell r="I968">
            <v>0</v>
          </cell>
          <cell r="J968">
            <v>400000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</row>
        <row r="969">
          <cell r="B969" t="str">
            <v>20148108ZONA 11</v>
          </cell>
          <cell r="C969" t="str">
            <v>2014</v>
          </cell>
          <cell r="D969">
            <v>8</v>
          </cell>
          <cell r="E969" t="str">
            <v>108</v>
          </cell>
          <cell r="F969">
            <v>0</v>
          </cell>
          <cell r="G969">
            <v>0</v>
          </cell>
          <cell r="H969" t="str">
            <v>ZONA 1</v>
          </cell>
          <cell r="I969">
            <v>1</v>
          </cell>
          <cell r="J969">
            <v>0</v>
          </cell>
          <cell r="K969">
            <v>0</v>
          </cell>
          <cell r="L969">
            <v>146160000</v>
          </cell>
          <cell r="M969">
            <v>146160000</v>
          </cell>
          <cell r="N969">
            <v>400000</v>
          </cell>
          <cell r="O969">
            <v>400000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</row>
        <row r="970">
          <cell r="B970" t="str">
            <v>20148109ZONA 11</v>
          </cell>
          <cell r="C970" t="str">
            <v>2014</v>
          </cell>
          <cell r="D970">
            <v>8</v>
          </cell>
          <cell r="E970" t="str">
            <v>109</v>
          </cell>
          <cell r="F970">
            <v>0</v>
          </cell>
          <cell r="G970">
            <v>0</v>
          </cell>
          <cell r="H970" t="str">
            <v>ZONA 1</v>
          </cell>
          <cell r="I970">
            <v>1</v>
          </cell>
          <cell r="J970">
            <v>0</v>
          </cell>
          <cell r="K970">
            <v>0</v>
          </cell>
          <cell r="L970">
            <v>146160000</v>
          </cell>
          <cell r="M970">
            <v>146160000</v>
          </cell>
          <cell r="N970">
            <v>400000</v>
          </cell>
          <cell r="O970">
            <v>400000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</row>
        <row r="971">
          <cell r="B971" t="str">
            <v>20148110ZONA 21</v>
          </cell>
          <cell r="C971" t="str">
            <v>2014</v>
          </cell>
          <cell r="D971">
            <v>8</v>
          </cell>
          <cell r="E971" t="str">
            <v>110</v>
          </cell>
          <cell r="F971">
            <v>0</v>
          </cell>
          <cell r="G971">
            <v>0</v>
          </cell>
          <cell r="H971" t="str">
            <v>ZONA 2</v>
          </cell>
          <cell r="I971">
            <v>1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</row>
        <row r="972">
          <cell r="B972" t="str">
            <v>20148111ZONA 21</v>
          </cell>
          <cell r="C972" t="str">
            <v>2014</v>
          </cell>
          <cell r="D972">
            <v>8</v>
          </cell>
          <cell r="E972" t="str">
            <v>111</v>
          </cell>
          <cell r="F972">
            <v>0</v>
          </cell>
          <cell r="G972">
            <v>0</v>
          </cell>
          <cell r="H972" t="str">
            <v>ZONA 2</v>
          </cell>
          <cell r="I972">
            <v>1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</row>
        <row r="973">
          <cell r="B973" t="str">
            <v>20148112ZONA 10</v>
          </cell>
          <cell r="C973" t="str">
            <v>2014</v>
          </cell>
          <cell r="D973">
            <v>8</v>
          </cell>
          <cell r="E973" t="str">
            <v>112</v>
          </cell>
          <cell r="F973">
            <v>116000000</v>
          </cell>
          <cell r="G973">
            <v>0</v>
          </cell>
          <cell r="H973" t="str">
            <v>ZONA 1</v>
          </cell>
          <cell r="I973">
            <v>0</v>
          </cell>
          <cell r="J973">
            <v>400000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</row>
        <row r="974">
          <cell r="B974" t="str">
            <v>20148113ZONA 11</v>
          </cell>
          <cell r="C974" t="str">
            <v>2014</v>
          </cell>
          <cell r="D974">
            <v>8</v>
          </cell>
          <cell r="E974" t="str">
            <v>113</v>
          </cell>
          <cell r="F974">
            <v>0</v>
          </cell>
          <cell r="G974">
            <v>0</v>
          </cell>
          <cell r="H974" t="str">
            <v>ZONA 1</v>
          </cell>
          <cell r="I974">
            <v>1</v>
          </cell>
          <cell r="J974">
            <v>0</v>
          </cell>
          <cell r="K974">
            <v>0</v>
          </cell>
          <cell r="L974">
            <v>146160000</v>
          </cell>
          <cell r="M974">
            <v>146160000</v>
          </cell>
          <cell r="N974">
            <v>400000</v>
          </cell>
          <cell r="O974">
            <v>400000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</row>
        <row r="975">
          <cell r="B975" t="str">
            <v>20148114ZONA 10</v>
          </cell>
          <cell r="C975" t="str">
            <v>2014</v>
          </cell>
          <cell r="D975">
            <v>8</v>
          </cell>
          <cell r="E975" t="str">
            <v>114</v>
          </cell>
          <cell r="F975">
            <v>116000000</v>
          </cell>
          <cell r="G975">
            <v>0</v>
          </cell>
          <cell r="H975" t="str">
            <v>ZONA 1</v>
          </cell>
          <cell r="I975">
            <v>0</v>
          </cell>
          <cell r="J975">
            <v>400000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</row>
        <row r="976">
          <cell r="B976" t="str">
            <v>20148115ZONA 10</v>
          </cell>
          <cell r="C976" t="str">
            <v>2014</v>
          </cell>
          <cell r="D976">
            <v>8</v>
          </cell>
          <cell r="E976" t="str">
            <v>115</v>
          </cell>
          <cell r="F976">
            <v>116000000</v>
          </cell>
          <cell r="G976">
            <v>0</v>
          </cell>
          <cell r="H976" t="str">
            <v>ZONA 1</v>
          </cell>
          <cell r="I976">
            <v>0</v>
          </cell>
          <cell r="J976">
            <v>400000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</row>
        <row r="977">
          <cell r="B977" t="str">
            <v>20148116ZONA 11</v>
          </cell>
          <cell r="C977" t="str">
            <v>2014</v>
          </cell>
          <cell r="D977">
            <v>8</v>
          </cell>
          <cell r="E977" t="str">
            <v>116</v>
          </cell>
          <cell r="F977">
            <v>0</v>
          </cell>
          <cell r="G977">
            <v>0</v>
          </cell>
          <cell r="H977" t="str">
            <v>ZONA 1</v>
          </cell>
          <cell r="I977">
            <v>1</v>
          </cell>
          <cell r="J977">
            <v>0</v>
          </cell>
          <cell r="K977">
            <v>0</v>
          </cell>
          <cell r="L977">
            <v>146160000</v>
          </cell>
          <cell r="M977">
            <v>146160000</v>
          </cell>
          <cell r="N977">
            <v>400000</v>
          </cell>
          <cell r="O977">
            <v>400000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</row>
        <row r="978">
          <cell r="B978" t="str">
            <v>20148117ZONA 10</v>
          </cell>
          <cell r="C978" t="str">
            <v>2014</v>
          </cell>
          <cell r="D978">
            <v>8</v>
          </cell>
          <cell r="E978" t="str">
            <v>117</v>
          </cell>
          <cell r="F978">
            <v>116000000</v>
          </cell>
          <cell r="G978">
            <v>0</v>
          </cell>
          <cell r="H978" t="str">
            <v>ZONA 1</v>
          </cell>
          <cell r="I978">
            <v>0</v>
          </cell>
          <cell r="J978">
            <v>400000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</row>
        <row r="979">
          <cell r="B979" t="str">
            <v>20148118ZONA 10</v>
          </cell>
          <cell r="C979" t="str">
            <v>2014</v>
          </cell>
          <cell r="D979">
            <v>8</v>
          </cell>
          <cell r="E979" t="str">
            <v>118</v>
          </cell>
          <cell r="F979">
            <v>116000000</v>
          </cell>
          <cell r="G979">
            <v>0</v>
          </cell>
          <cell r="H979" t="str">
            <v>ZONA 1</v>
          </cell>
          <cell r="I979">
            <v>0</v>
          </cell>
          <cell r="J979">
            <v>400000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</row>
        <row r="980">
          <cell r="B980" t="str">
            <v>20148119ZONA 20</v>
          </cell>
          <cell r="C980" t="str">
            <v>2014</v>
          </cell>
          <cell r="D980">
            <v>8</v>
          </cell>
          <cell r="E980" t="str">
            <v>119</v>
          </cell>
          <cell r="F980">
            <v>0</v>
          </cell>
          <cell r="G980">
            <v>0</v>
          </cell>
          <cell r="H980" t="str">
            <v>ZONA 2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</row>
        <row r="981">
          <cell r="B981" t="str">
            <v>20148120ZONA 21</v>
          </cell>
          <cell r="C981" t="str">
            <v>2014</v>
          </cell>
          <cell r="D981">
            <v>8</v>
          </cell>
          <cell r="E981" t="str">
            <v>120</v>
          </cell>
          <cell r="F981">
            <v>0</v>
          </cell>
          <cell r="G981">
            <v>0</v>
          </cell>
          <cell r="H981" t="str">
            <v>ZONA 2</v>
          </cell>
          <cell r="I981">
            <v>1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</row>
        <row r="982">
          <cell r="B982" t="str">
            <v>20148121ZONA 31</v>
          </cell>
          <cell r="C982" t="str">
            <v>2014</v>
          </cell>
          <cell r="D982">
            <v>8</v>
          </cell>
          <cell r="E982" t="str">
            <v>121</v>
          </cell>
          <cell r="F982">
            <v>0</v>
          </cell>
          <cell r="G982">
            <v>0</v>
          </cell>
          <cell r="H982" t="str">
            <v>ZONA 3</v>
          </cell>
          <cell r="I982">
            <v>1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</row>
        <row r="983">
          <cell r="B983" t="str">
            <v>20148122ZONA 11</v>
          </cell>
          <cell r="C983" t="str">
            <v>2014</v>
          </cell>
          <cell r="D983">
            <v>8</v>
          </cell>
          <cell r="E983" t="str">
            <v>122</v>
          </cell>
          <cell r="F983">
            <v>0</v>
          </cell>
          <cell r="G983">
            <v>0</v>
          </cell>
          <cell r="H983" t="str">
            <v>ZONA 1</v>
          </cell>
          <cell r="I983">
            <v>1</v>
          </cell>
          <cell r="J983">
            <v>0</v>
          </cell>
          <cell r="K983">
            <v>0</v>
          </cell>
          <cell r="L983">
            <v>146160000</v>
          </cell>
          <cell r="M983">
            <v>0</v>
          </cell>
          <cell r="N983">
            <v>400000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</row>
        <row r="984">
          <cell r="B984" t="str">
            <v>20148123ZONA 31</v>
          </cell>
          <cell r="C984" t="str">
            <v>2014</v>
          </cell>
          <cell r="D984">
            <v>8</v>
          </cell>
          <cell r="E984" t="str">
            <v>123</v>
          </cell>
          <cell r="F984">
            <v>0</v>
          </cell>
          <cell r="G984">
            <v>0</v>
          </cell>
          <cell r="H984" t="str">
            <v>ZONA 3</v>
          </cell>
          <cell r="I984">
            <v>1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</row>
        <row r="985">
          <cell r="B985" t="str">
            <v>20148124ZONA 31</v>
          </cell>
          <cell r="C985" t="str">
            <v>2014</v>
          </cell>
          <cell r="D985">
            <v>8</v>
          </cell>
          <cell r="E985" t="str">
            <v>124</v>
          </cell>
          <cell r="F985">
            <v>0</v>
          </cell>
          <cell r="G985">
            <v>0</v>
          </cell>
          <cell r="H985" t="str">
            <v>ZONA 3</v>
          </cell>
          <cell r="I985">
            <v>1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</row>
        <row r="986">
          <cell r="B986" t="str">
            <v>20148125ZONA 31</v>
          </cell>
          <cell r="C986" t="str">
            <v>2014</v>
          </cell>
          <cell r="D986">
            <v>8</v>
          </cell>
          <cell r="E986" t="str">
            <v>125</v>
          </cell>
          <cell r="F986">
            <v>0</v>
          </cell>
          <cell r="G986">
            <v>0</v>
          </cell>
          <cell r="H986" t="str">
            <v>ZONA 3</v>
          </cell>
          <cell r="I986">
            <v>1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</row>
        <row r="987">
          <cell r="B987" t="str">
            <v>20148126ZONA 11</v>
          </cell>
          <cell r="C987" t="str">
            <v>2014</v>
          </cell>
          <cell r="D987">
            <v>8</v>
          </cell>
          <cell r="E987" t="str">
            <v>126</v>
          </cell>
          <cell r="F987">
            <v>0</v>
          </cell>
          <cell r="G987">
            <v>0</v>
          </cell>
          <cell r="H987" t="str">
            <v>ZONA 1</v>
          </cell>
          <cell r="I987">
            <v>1</v>
          </cell>
          <cell r="J987">
            <v>0</v>
          </cell>
          <cell r="K987">
            <v>0</v>
          </cell>
          <cell r="L987">
            <v>146160000</v>
          </cell>
          <cell r="M987">
            <v>146160000</v>
          </cell>
          <cell r="N987">
            <v>400000</v>
          </cell>
          <cell r="O987">
            <v>400000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</row>
        <row r="988">
          <cell r="B988" t="str">
            <v>20148127ZONA 21</v>
          </cell>
          <cell r="C988" t="str">
            <v>2014</v>
          </cell>
          <cell r="D988">
            <v>8</v>
          </cell>
          <cell r="E988" t="str">
            <v>127</v>
          </cell>
          <cell r="F988">
            <v>0</v>
          </cell>
          <cell r="G988">
            <v>0</v>
          </cell>
          <cell r="H988" t="str">
            <v>ZONA 2</v>
          </cell>
          <cell r="I988">
            <v>1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</row>
        <row r="989">
          <cell r="B989" t="str">
            <v>20148128ZONA 11</v>
          </cell>
          <cell r="C989" t="str">
            <v>2014</v>
          </cell>
          <cell r="D989">
            <v>8</v>
          </cell>
          <cell r="E989" t="str">
            <v>128</v>
          </cell>
          <cell r="F989">
            <v>0</v>
          </cell>
          <cell r="G989">
            <v>0</v>
          </cell>
          <cell r="H989" t="str">
            <v>ZONA 1</v>
          </cell>
          <cell r="I989">
            <v>1</v>
          </cell>
          <cell r="J989">
            <v>0</v>
          </cell>
          <cell r="K989">
            <v>0</v>
          </cell>
          <cell r="L989">
            <v>146160000</v>
          </cell>
          <cell r="M989">
            <v>0</v>
          </cell>
          <cell r="N989">
            <v>400000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</row>
        <row r="990">
          <cell r="B990" t="str">
            <v>20148129ZONA 21</v>
          </cell>
          <cell r="C990" t="str">
            <v>2014</v>
          </cell>
          <cell r="D990">
            <v>8</v>
          </cell>
          <cell r="E990" t="str">
            <v>129</v>
          </cell>
          <cell r="F990">
            <v>0</v>
          </cell>
          <cell r="G990">
            <v>0</v>
          </cell>
          <cell r="H990" t="str">
            <v>ZONA 2</v>
          </cell>
          <cell r="I990">
            <v>1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</row>
        <row r="991">
          <cell r="B991" t="str">
            <v>20148130ZONA 11</v>
          </cell>
          <cell r="C991" t="str">
            <v>2014</v>
          </cell>
          <cell r="D991">
            <v>8</v>
          </cell>
          <cell r="E991" t="str">
            <v>130</v>
          </cell>
          <cell r="F991">
            <v>0</v>
          </cell>
          <cell r="G991">
            <v>0</v>
          </cell>
          <cell r="H991" t="str">
            <v>ZONA 1</v>
          </cell>
          <cell r="I991">
            <v>1</v>
          </cell>
          <cell r="J991">
            <v>0</v>
          </cell>
          <cell r="K991">
            <v>0</v>
          </cell>
          <cell r="L991">
            <v>146160000</v>
          </cell>
          <cell r="M991">
            <v>146160000</v>
          </cell>
          <cell r="N991">
            <v>400000</v>
          </cell>
          <cell r="O991">
            <v>400000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</row>
        <row r="992">
          <cell r="B992" t="str">
            <v>20148131ZONA 21</v>
          </cell>
          <cell r="C992" t="str">
            <v>2014</v>
          </cell>
          <cell r="D992">
            <v>8</v>
          </cell>
          <cell r="E992" t="str">
            <v>131</v>
          </cell>
          <cell r="F992">
            <v>0</v>
          </cell>
          <cell r="G992">
            <v>0</v>
          </cell>
          <cell r="H992" t="str">
            <v>ZONA 2</v>
          </cell>
          <cell r="I992">
            <v>1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</row>
        <row r="993">
          <cell r="B993" t="str">
            <v>20148132ZONA 11</v>
          </cell>
          <cell r="C993" t="str">
            <v>2014</v>
          </cell>
          <cell r="D993">
            <v>8</v>
          </cell>
          <cell r="E993" t="str">
            <v>132</v>
          </cell>
          <cell r="F993">
            <v>0</v>
          </cell>
          <cell r="G993">
            <v>0</v>
          </cell>
          <cell r="H993" t="str">
            <v>ZONA 1</v>
          </cell>
          <cell r="I993">
            <v>1</v>
          </cell>
          <cell r="J993">
            <v>0</v>
          </cell>
          <cell r="K993">
            <v>0</v>
          </cell>
          <cell r="L993">
            <v>146160000</v>
          </cell>
          <cell r="M993">
            <v>146160000</v>
          </cell>
          <cell r="N993">
            <v>400000</v>
          </cell>
          <cell r="O993">
            <v>400000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</row>
        <row r="994">
          <cell r="B994" t="str">
            <v>20148133ZONA 11</v>
          </cell>
          <cell r="C994" t="str">
            <v>2014</v>
          </cell>
          <cell r="D994">
            <v>8</v>
          </cell>
          <cell r="E994" t="str">
            <v>133</v>
          </cell>
          <cell r="F994">
            <v>0</v>
          </cell>
          <cell r="G994">
            <v>0</v>
          </cell>
          <cell r="H994" t="str">
            <v>ZONA 1</v>
          </cell>
          <cell r="I994">
            <v>1</v>
          </cell>
          <cell r="J994">
            <v>0</v>
          </cell>
          <cell r="K994">
            <v>0</v>
          </cell>
          <cell r="L994">
            <v>146160000</v>
          </cell>
          <cell r="M994">
            <v>146160000</v>
          </cell>
          <cell r="N994">
            <v>400000</v>
          </cell>
          <cell r="O994">
            <v>400000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</row>
        <row r="995">
          <cell r="B995" t="str">
            <v>20148134ZONA 11</v>
          </cell>
          <cell r="C995" t="str">
            <v>2014</v>
          </cell>
          <cell r="D995">
            <v>8</v>
          </cell>
          <cell r="E995" t="str">
            <v>134</v>
          </cell>
          <cell r="F995">
            <v>0</v>
          </cell>
          <cell r="G995">
            <v>0</v>
          </cell>
          <cell r="H995" t="str">
            <v>ZONA 1</v>
          </cell>
          <cell r="I995">
            <v>1</v>
          </cell>
          <cell r="J995">
            <v>0</v>
          </cell>
          <cell r="K995">
            <v>0</v>
          </cell>
          <cell r="L995">
            <v>146160000</v>
          </cell>
          <cell r="M995">
            <v>146160000</v>
          </cell>
          <cell r="N995">
            <v>400000</v>
          </cell>
          <cell r="O995">
            <v>400000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</row>
        <row r="996">
          <cell r="B996" t="str">
            <v>20148135ZONA 11</v>
          </cell>
          <cell r="C996" t="str">
            <v>2014</v>
          </cell>
          <cell r="D996">
            <v>8</v>
          </cell>
          <cell r="E996" t="str">
            <v>135</v>
          </cell>
          <cell r="F996">
            <v>0</v>
          </cell>
          <cell r="G996">
            <v>0</v>
          </cell>
          <cell r="H996" t="str">
            <v>ZONA 1</v>
          </cell>
          <cell r="I996">
            <v>1</v>
          </cell>
          <cell r="J996">
            <v>0</v>
          </cell>
          <cell r="K996">
            <v>0</v>
          </cell>
          <cell r="L996">
            <v>146160000</v>
          </cell>
          <cell r="M996">
            <v>146160000</v>
          </cell>
          <cell r="N996">
            <v>400000</v>
          </cell>
          <cell r="O996">
            <v>400000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</row>
        <row r="997">
          <cell r="B997" t="str">
            <v>20148136ZONA 10</v>
          </cell>
          <cell r="C997" t="str">
            <v>2014</v>
          </cell>
          <cell r="D997">
            <v>8</v>
          </cell>
          <cell r="E997" t="str">
            <v>136</v>
          </cell>
          <cell r="F997">
            <v>116000000</v>
          </cell>
          <cell r="G997">
            <v>116000000</v>
          </cell>
          <cell r="H997" t="str">
            <v>ZONA 1</v>
          </cell>
          <cell r="I997">
            <v>0</v>
          </cell>
          <cell r="J997">
            <v>400000</v>
          </cell>
          <cell r="K997">
            <v>400000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</row>
        <row r="998">
          <cell r="B998" t="str">
            <v>20148137ZONA 10</v>
          </cell>
          <cell r="C998" t="str">
            <v>2014</v>
          </cell>
          <cell r="D998">
            <v>8</v>
          </cell>
          <cell r="E998" t="str">
            <v>137</v>
          </cell>
          <cell r="F998">
            <v>116000000</v>
          </cell>
          <cell r="G998">
            <v>116000000</v>
          </cell>
          <cell r="H998" t="str">
            <v>ZONA 1</v>
          </cell>
          <cell r="I998">
            <v>0</v>
          </cell>
          <cell r="J998">
            <v>400000</v>
          </cell>
          <cell r="K998">
            <v>400000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</row>
        <row r="999">
          <cell r="B999" t="str">
            <v>20148138ZONA 10</v>
          </cell>
          <cell r="C999" t="str">
            <v>2014</v>
          </cell>
          <cell r="D999">
            <v>8</v>
          </cell>
          <cell r="E999" t="str">
            <v>138</v>
          </cell>
          <cell r="F999">
            <v>116000000</v>
          </cell>
          <cell r="G999">
            <v>116000000</v>
          </cell>
          <cell r="H999" t="str">
            <v>ZONA 1</v>
          </cell>
          <cell r="I999">
            <v>0</v>
          </cell>
          <cell r="J999">
            <v>400000</v>
          </cell>
          <cell r="K999">
            <v>400000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</row>
        <row r="1000">
          <cell r="B1000" t="str">
            <v>20148139ZONA 20</v>
          </cell>
          <cell r="C1000" t="str">
            <v>2014</v>
          </cell>
          <cell r="D1000">
            <v>8</v>
          </cell>
          <cell r="E1000" t="str">
            <v>139</v>
          </cell>
          <cell r="F1000">
            <v>0</v>
          </cell>
          <cell r="G1000">
            <v>0</v>
          </cell>
          <cell r="H1000" t="str">
            <v>ZONA 2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</row>
        <row r="1001">
          <cell r="B1001" t="str">
            <v>20148140ZONA 20</v>
          </cell>
          <cell r="C1001" t="str">
            <v>2014</v>
          </cell>
          <cell r="D1001">
            <v>8</v>
          </cell>
          <cell r="E1001" t="str">
            <v>140</v>
          </cell>
          <cell r="F1001">
            <v>0</v>
          </cell>
          <cell r="G1001">
            <v>0</v>
          </cell>
          <cell r="H1001" t="str">
            <v>ZONA 2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</row>
        <row r="1002">
          <cell r="B1002" t="str">
            <v>20148141ZONA 20</v>
          </cell>
          <cell r="C1002" t="str">
            <v>2014</v>
          </cell>
          <cell r="D1002">
            <v>8</v>
          </cell>
          <cell r="E1002" t="str">
            <v>141</v>
          </cell>
          <cell r="F1002">
            <v>0</v>
          </cell>
          <cell r="G1002">
            <v>0</v>
          </cell>
          <cell r="H1002" t="str">
            <v>ZONA 2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B1003" t="str">
            <v>20148142ZONA 20</v>
          </cell>
          <cell r="C1003" t="str">
            <v>2014</v>
          </cell>
          <cell r="D1003">
            <v>8</v>
          </cell>
          <cell r="E1003" t="str">
            <v>142</v>
          </cell>
          <cell r="F1003">
            <v>0</v>
          </cell>
          <cell r="G1003">
            <v>0</v>
          </cell>
          <cell r="H1003" t="str">
            <v>ZONA 2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</row>
        <row r="1004">
          <cell r="B1004" t="str">
            <v>20148143ZONA 10</v>
          </cell>
          <cell r="C1004" t="str">
            <v>2014</v>
          </cell>
          <cell r="D1004">
            <v>8</v>
          </cell>
          <cell r="E1004" t="str">
            <v>143</v>
          </cell>
          <cell r="F1004">
            <v>116000000</v>
          </cell>
          <cell r="G1004">
            <v>116000000</v>
          </cell>
          <cell r="H1004" t="str">
            <v>ZONA 1</v>
          </cell>
          <cell r="I1004">
            <v>0</v>
          </cell>
          <cell r="J1004">
            <v>400000</v>
          </cell>
          <cell r="K1004">
            <v>400000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</row>
        <row r="1008">
          <cell r="B1008" t="str">
            <v>2014901ZONA 22</v>
          </cell>
          <cell r="C1008" t="str">
            <v>2014</v>
          </cell>
          <cell r="D1008">
            <v>9</v>
          </cell>
          <cell r="E1008" t="str">
            <v>01</v>
          </cell>
          <cell r="F1008">
            <v>0</v>
          </cell>
          <cell r="G1008">
            <v>0</v>
          </cell>
          <cell r="H1008" t="str">
            <v>ZONA 2</v>
          </cell>
          <cell r="I1008">
            <v>2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</row>
        <row r="1009">
          <cell r="B1009" t="str">
            <v>2014902ZONA 32</v>
          </cell>
          <cell r="C1009" t="str">
            <v>2014</v>
          </cell>
          <cell r="D1009">
            <v>9</v>
          </cell>
          <cell r="E1009" t="str">
            <v>02</v>
          </cell>
          <cell r="F1009">
            <v>0</v>
          </cell>
          <cell r="G1009">
            <v>0</v>
          </cell>
          <cell r="H1009" t="str">
            <v>ZONA 3</v>
          </cell>
          <cell r="I1009">
            <v>2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</row>
        <row r="1010">
          <cell r="B1010" t="str">
            <v>2014903ZONA 12</v>
          </cell>
          <cell r="C1010" t="str">
            <v>2014</v>
          </cell>
          <cell r="D1010">
            <v>9</v>
          </cell>
          <cell r="E1010" t="str">
            <v>03</v>
          </cell>
          <cell r="F1010">
            <v>0</v>
          </cell>
          <cell r="G1010">
            <v>0</v>
          </cell>
          <cell r="H1010" t="str">
            <v>ZONA 1</v>
          </cell>
          <cell r="I1010">
            <v>2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174000000</v>
          </cell>
          <cell r="Q1010">
            <v>174000000</v>
          </cell>
          <cell r="R1010">
            <v>440000</v>
          </cell>
          <cell r="S1010">
            <v>440000</v>
          </cell>
        </row>
        <row r="1011">
          <cell r="B1011" t="str">
            <v>2014904ZONA 22</v>
          </cell>
          <cell r="C1011" t="str">
            <v>2014</v>
          </cell>
          <cell r="D1011">
            <v>9</v>
          </cell>
          <cell r="E1011" t="str">
            <v>04</v>
          </cell>
          <cell r="F1011">
            <v>0</v>
          </cell>
          <cell r="G1011">
            <v>0</v>
          </cell>
          <cell r="H1011" t="str">
            <v>ZONA 2</v>
          </cell>
          <cell r="I1011">
            <v>2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</row>
        <row r="1012">
          <cell r="B1012" t="str">
            <v>2014905ZONA 12</v>
          </cell>
          <cell r="C1012" t="str">
            <v>2014</v>
          </cell>
          <cell r="D1012">
            <v>9</v>
          </cell>
          <cell r="E1012" t="str">
            <v>05</v>
          </cell>
          <cell r="F1012">
            <v>0</v>
          </cell>
          <cell r="G1012">
            <v>0</v>
          </cell>
          <cell r="H1012" t="str">
            <v>ZONA 1</v>
          </cell>
          <cell r="I1012">
            <v>2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174000000</v>
          </cell>
          <cell r="Q1012">
            <v>174000000</v>
          </cell>
          <cell r="R1012">
            <v>440000</v>
          </cell>
          <cell r="S1012">
            <v>440000</v>
          </cell>
        </row>
        <row r="1013">
          <cell r="B1013" t="str">
            <v>2014906ZONA 22</v>
          </cell>
          <cell r="C1013" t="str">
            <v>2014</v>
          </cell>
          <cell r="D1013">
            <v>9</v>
          </cell>
          <cell r="E1013" t="str">
            <v>06</v>
          </cell>
          <cell r="F1013">
            <v>0</v>
          </cell>
          <cell r="G1013">
            <v>0</v>
          </cell>
          <cell r="H1013" t="str">
            <v>ZONA 2</v>
          </cell>
          <cell r="I1013">
            <v>2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</row>
        <row r="1014">
          <cell r="B1014" t="str">
            <v>2014907ZONA 32</v>
          </cell>
          <cell r="C1014" t="str">
            <v>2014</v>
          </cell>
          <cell r="D1014">
            <v>9</v>
          </cell>
          <cell r="E1014" t="str">
            <v>07</v>
          </cell>
          <cell r="F1014">
            <v>0</v>
          </cell>
          <cell r="G1014">
            <v>0</v>
          </cell>
          <cell r="H1014" t="str">
            <v>ZONA 3</v>
          </cell>
          <cell r="I1014">
            <v>2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</row>
        <row r="1015">
          <cell r="B1015" t="str">
            <v>2014908ZONA 12</v>
          </cell>
          <cell r="C1015" t="str">
            <v>2014</v>
          </cell>
          <cell r="D1015">
            <v>9</v>
          </cell>
          <cell r="E1015" t="str">
            <v>08</v>
          </cell>
          <cell r="F1015">
            <v>0</v>
          </cell>
          <cell r="G1015">
            <v>0</v>
          </cell>
          <cell r="H1015" t="str">
            <v>ZONA 1</v>
          </cell>
          <cell r="I1015">
            <v>2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174000000</v>
          </cell>
          <cell r="Q1015">
            <v>87000000</v>
          </cell>
          <cell r="R1015">
            <v>440000</v>
          </cell>
          <cell r="S1015">
            <v>220000</v>
          </cell>
        </row>
        <row r="1016">
          <cell r="B1016" t="str">
            <v>2014909ZONA 12</v>
          </cell>
          <cell r="C1016" t="str">
            <v>2014</v>
          </cell>
          <cell r="D1016">
            <v>9</v>
          </cell>
          <cell r="E1016" t="str">
            <v>09</v>
          </cell>
          <cell r="F1016">
            <v>0</v>
          </cell>
          <cell r="G1016">
            <v>0</v>
          </cell>
          <cell r="H1016" t="str">
            <v>ZONA 1</v>
          </cell>
          <cell r="I1016">
            <v>2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174000000</v>
          </cell>
          <cell r="Q1016">
            <v>174000000</v>
          </cell>
          <cell r="R1016">
            <v>440000</v>
          </cell>
          <cell r="S1016">
            <v>366666.66666666669</v>
          </cell>
        </row>
        <row r="1017">
          <cell r="B1017" t="str">
            <v>2014910ZONA 22</v>
          </cell>
          <cell r="C1017" t="str">
            <v>2014</v>
          </cell>
          <cell r="D1017">
            <v>9</v>
          </cell>
          <cell r="E1017" t="str">
            <v>10</v>
          </cell>
          <cell r="F1017">
            <v>0</v>
          </cell>
          <cell r="G1017">
            <v>0</v>
          </cell>
          <cell r="H1017" t="str">
            <v>ZONA 2</v>
          </cell>
          <cell r="I1017">
            <v>2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</row>
        <row r="1018">
          <cell r="B1018" t="str">
            <v>2014911ZONA 32</v>
          </cell>
          <cell r="C1018" t="str">
            <v>2014</v>
          </cell>
          <cell r="D1018">
            <v>9</v>
          </cell>
          <cell r="E1018" t="str">
            <v>11</v>
          </cell>
          <cell r="F1018">
            <v>0</v>
          </cell>
          <cell r="G1018">
            <v>0</v>
          </cell>
          <cell r="H1018" t="str">
            <v>ZONA 3</v>
          </cell>
          <cell r="I1018">
            <v>2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</row>
        <row r="1019">
          <cell r="B1019" t="str">
            <v>2014912ZONA 11</v>
          </cell>
          <cell r="C1019" t="str">
            <v>2014</v>
          </cell>
          <cell r="D1019">
            <v>9</v>
          </cell>
          <cell r="E1019" t="str">
            <v>12</v>
          </cell>
          <cell r="F1019">
            <v>0</v>
          </cell>
          <cell r="G1019">
            <v>0</v>
          </cell>
          <cell r="H1019" t="str">
            <v>ZONA 1</v>
          </cell>
          <cell r="I1019">
            <v>1</v>
          </cell>
          <cell r="J1019">
            <v>0</v>
          </cell>
          <cell r="K1019">
            <v>0</v>
          </cell>
          <cell r="L1019">
            <v>146160000</v>
          </cell>
          <cell r="M1019">
            <v>0</v>
          </cell>
          <cell r="N1019">
            <v>400000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B1020" t="str">
            <v>2014913ZONA 12</v>
          </cell>
          <cell r="C1020" t="str">
            <v>2014</v>
          </cell>
          <cell r="D1020">
            <v>9</v>
          </cell>
          <cell r="E1020" t="str">
            <v>13</v>
          </cell>
          <cell r="F1020">
            <v>0</v>
          </cell>
          <cell r="G1020">
            <v>0</v>
          </cell>
          <cell r="H1020" t="str">
            <v>ZONA 1</v>
          </cell>
          <cell r="I1020">
            <v>2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174000000</v>
          </cell>
          <cell r="Q1020">
            <v>174000000</v>
          </cell>
          <cell r="R1020">
            <v>440000</v>
          </cell>
          <cell r="S1020">
            <v>440000</v>
          </cell>
        </row>
        <row r="1021">
          <cell r="B1021" t="str">
            <v>2014914ZONA 22</v>
          </cell>
          <cell r="C1021" t="str">
            <v>2014</v>
          </cell>
          <cell r="D1021">
            <v>9</v>
          </cell>
          <cell r="E1021" t="str">
            <v>14</v>
          </cell>
          <cell r="F1021">
            <v>0</v>
          </cell>
          <cell r="G1021">
            <v>0</v>
          </cell>
          <cell r="H1021" t="str">
            <v>ZONA 2</v>
          </cell>
          <cell r="I1021">
            <v>2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</row>
        <row r="1022">
          <cell r="B1022" t="str">
            <v>2014915ZONA 12</v>
          </cell>
          <cell r="C1022" t="str">
            <v>2014</v>
          </cell>
          <cell r="D1022">
            <v>9</v>
          </cell>
          <cell r="E1022" t="str">
            <v>15</v>
          </cell>
          <cell r="F1022">
            <v>0</v>
          </cell>
          <cell r="G1022">
            <v>0</v>
          </cell>
          <cell r="H1022" t="str">
            <v>ZONA 1</v>
          </cell>
          <cell r="I1022">
            <v>2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174000000</v>
          </cell>
          <cell r="Q1022">
            <v>0</v>
          </cell>
          <cell r="R1022">
            <v>440000</v>
          </cell>
          <cell r="S1022">
            <v>0</v>
          </cell>
        </row>
        <row r="1023">
          <cell r="B1023" t="str">
            <v>2014916ZONA 12</v>
          </cell>
          <cell r="C1023" t="str">
            <v>2014</v>
          </cell>
          <cell r="D1023">
            <v>9</v>
          </cell>
          <cell r="E1023" t="str">
            <v>16</v>
          </cell>
          <cell r="F1023">
            <v>0</v>
          </cell>
          <cell r="G1023">
            <v>0</v>
          </cell>
          <cell r="H1023" t="str">
            <v>ZONA 1</v>
          </cell>
          <cell r="I1023">
            <v>2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174000000</v>
          </cell>
          <cell r="Q1023">
            <v>0</v>
          </cell>
          <cell r="R1023">
            <v>440000</v>
          </cell>
          <cell r="S1023">
            <v>0</v>
          </cell>
        </row>
        <row r="1024">
          <cell r="B1024" t="str">
            <v>2014917ZONA 12</v>
          </cell>
          <cell r="C1024" t="str">
            <v>2014</v>
          </cell>
          <cell r="D1024">
            <v>9</v>
          </cell>
          <cell r="E1024" t="str">
            <v>17</v>
          </cell>
          <cell r="F1024">
            <v>0</v>
          </cell>
          <cell r="G1024">
            <v>0</v>
          </cell>
          <cell r="H1024" t="str">
            <v>ZONA 1</v>
          </cell>
          <cell r="I1024">
            <v>2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174000000</v>
          </cell>
          <cell r="Q1024">
            <v>174000000</v>
          </cell>
          <cell r="R1024">
            <v>440000</v>
          </cell>
          <cell r="S1024">
            <v>440000</v>
          </cell>
        </row>
        <row r="1025">
          <cell r="B1025" t="str">
            <v>2014918ZONA 12</v>
          </cell>
          <cell r="C1025" t="str">
            <v>2014</v>
          </cell>
          <cell r="D1025">
            <v>9</v>
          </cell>
          <cell r="E1025" t="str">
            <v>18</v>
          </cell>
          <cell r="F1025">
            <v>0</v>
          </cell>
          <cell r="G1025">
            <v>0</v>
          </cell>
          <cell r="H1025" t="str">
            <v>ZONA 1</v>
          </cell>
          <cell r="I1025">
            <v>2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174000000</v>
          </cell>
          <cell r="Q1025">
            <v>174000000</v>
          </cell>
          <cell r="R1025">
            <v>440000</v>
          </cell>
          <cell r="S1025">
            <v>440000</v>
          </cell>
        </row>
        <row r="1026">
          <cell r="B1026" t="str">
            <v>2014919ZONA 12</v>
          </cell>
          <cell r="C1026" t="str">
            <v>2014</v>
          </cell>
          <cell r="D1026">
            <v>9</v>
          </cell>
          <cell r="E1026" t="str">
            <v>19</v>
          </cell>
          <cell r="F1026">
            <v>0</v>
          </cell>
          <cell r="G1026">
            <v>0</v>
          </cell>
          <cell r="H1026" t="str">
            <v>ZONA 1</v>
          </cell>
          <cell r="I1026">
            <v>2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174000000</v>
          </cell>
          <cell r="Q1026">
            <v>174000000</v>
          </cell>
          <cell r="R1026">
            <v>440000</v>
          </cell>
          <cell r="S1026">
            <v>440000</v>
          </cell>
        </row>
        <row r="1027">
          <cell r="B1027" t="str">
            <v>2014920ZONA 22</v>
          </cell>
          <cell r="C1027" t="str">
            <v>2014</v>
          </cell>
          <cell r="D1027">
            <v>9</v>
          </cell>
          <cell r="E1027" t="str">
            <v>20</v>
          </cell>
          <cell r="F1027">
            <v>0</v>
          </cell>
          <cell r="G1027">
            <v>0</v>
          </cell>
          <cell r="H1027" t="str">
            <v>ZONA 2</v>
          </cell>
          <cell r="I1027">
            <v>2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</row>
        <row r="1028">
          <cell r="B1028" t="str">
            <v>2014921ZONA 12</v>
          </cell>
          <cell r="C1028" t="str">
            <v>2014</v>
          </cell>
          <cell r="D1028">
            <v>9</v>
          </cell>
          <cell r="E1028" t="str">
            <v>21</v>
          </cell>
          <cell r="F1028">
            <v>0</v>
          </cell>
          <cell r="G1028">
            <v>0</v>
          </cell>
          <cell r="H1028" t="str">
            <v>ZONA 1</v>
          </cell>
          <cell r="I1028">
            <v>2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174000000</v>
          </cell>
          <cell r="Q1028">
            <v>174000000</v>
          </cell>
          <cell r="R1028">
            <v>440000</v>
          </cell>
          <cell r="S1028">
            <v>440000</v>
          </cell>
        </row>
        <row r="1029">
          <cell r="B1029" t="str">
            <v>2014922ZONA 22</v>
          </cell>
          <cell r="C1029" t="str">
            <v>2014</v>
          </cell>
          <cell r="D1029">
            <v>9</v>
          </cell>
          <cell r="E1029" t="str">
            <v>22</v>
          </cell>
          <cell r="F1029">
            <v>0</v>
          </cell>
          <cell r="G1029">
            <v>0</v>
          </cell>
          <cell r="H1029" t="str">
            <v>ZONA 2</v>
          </cell>
          <cell r="I1029">
            <v>2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</row>
        <row r="1030">
          <cell r="B1030" t="str">
            <v>2014923ZONA 32</v>
          </cell>
          <cell r="C1030" t="str">
            <v>2014</v>
          </cell>
          <cell r="D1030">
            <v>9</v>
          </cell>
          <cell r="E1030" t="str">
            <v>23</v>
          </cell>
          <cell r="F1030">
            <v>0</v>
          </cell>
          <cell r="G1030">
            <v>0</v>
          </cell>
          <cell r="H1030" t="str">
            <v>ZONA 3</v>
          </cell>
          <cell r="I1030">
            <v>2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</row>
        <row r="1031">
          <cell r="B1031" t="str">
            <v>2014924ZONA 12</v>
          </cell>
          <cell r="C1031" t="str">
            <v>2014</v>
          </cell>
          <cell r="D1031">
            <v>9</v>
          </cell>
          <cell r="E1031" t="str">
            <v>24</v>
          </cell>
          <cell r="F1031">
            <v>0</v>
          </cell>
          <cell r="G1031">
            <v>0</v>
          </cell>
          <cell r="H1031" t="str">
            <v>ZONA 1</v>
          </cell>
          <cell r="I1031">
            <v>2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174000000</v>
          </cell>
          <cell r="Q1031">
            <v>58000000</v>
          </cell>
          <cell r="R1031">
            <v>440000</v>
          </cell>
          <cell r="S1031">
            <v>146666.66666666666</v>
          </cell>
        </row>
        <row r="1032">
          <cell r="B1032" t="str">
            <v>2014925ZONA 22</v>
          </cell>
          <cell r="C1032" t="str">
            <v>2014</v>
          </cell>
          <cell r="D1032">
            <v>9</v>
          </cell>
          <cell r="E1032" t="str">
            <v>25</v>
          </cell>
          <cell r="F1032">
            <v>0</v>
          </cell>
          <cell r="G1032">
            <v>0</v>
          </cell>
          <cell r="H1032" t="str">
            <v>ZONA 2</v>
          </cell>
          <cell r="I1032">
            <v>2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</row>
        <row r="1033">
          <cell r="B1033" t="str">
            <v>2014926ZONA 12</v>
          </cell>
          <cell r="C1033" t="str">
            <v>2014</v>
          </cell>
          <cell r="D1033">
            <v>9</v>
          </cell>
          <cell r="E1033" t="str">
            <v>26</v>
          </cell>
          <cell r="F1033">
            <v>0</v>
          </cell>
          <cell r="G1033">
            <v>0</v>
          </cell>
          <cell r="H1033" t="str">
            <v>ZONA 1</v>
          </cell>
          <cell r="I1033">
            <v>2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174000000</v>
          </cell>
          <cell r="Q1033">
            <v>174000000</v>
          </cell>
          <cell r="R1033">
            <v>440000</v>
          </cell>
          <cell r="S1033">
            <v>440000</v>
          </cell>
        </row>
        <row r="1034">
          <cell r="B1034" t="str">
            <v>2014927ZONA 22</v>
          </cell>
          <cell r="C1034" t="str">
            <v>2014</v>
          </cell>
          <cell r="D1034">
            <v>9</v>
          </cell>
          <cell r="E1034" t="str">
            <v>27</v>
          </cell>
          <cell r="F1034">
            <v>0</v>
          </cell>
          <cell r="G1034">
            <v>0</v>
          </cell>
          <cell r="H1034" t="str">
            <v>ZONA 2</v>
          </cell>
          <cell r="I1034">
            <v>2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</row>
        <row r="1035">
          <cell r="B1035" t="str">
            <v>2014928ZONA 12</v>
          </cell>
          <cell r="C1035" t="str">
            <v>2014</v>
          </cell>
          <cell r="D1035">
            <v>9</v>
          </cell>
          <cell r="E1035" t="str">
            <v>28</v>
          </cell>
          <cell r="F1035">
            <v>0</v>
          </cell>
          <cell r="G1035">
            <v>0</v>
          </cell>
          <cell r="H1035" t="str">
            <v>ZONA 1</v>
          </cell>
          <cell r="I1035">
            <v>2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174000000</v>
          </cell>
          <cell r="Q1035">
            <v>0</v>
          </cell>
          <cell r="R1035">
            <v>440000</v>
          </cell>
          <cell r="S1035">
            <v>0</v>
          </cell>
        </row>
        <row r="1036">
          <cell r="B1036" t="str">
            <v>2014929ZONA 12</v>
          </cell>
          <cell r="C1036" t="str">
            <v>2014</v>
          </cell>
          <cell r="D1036">
            <v>9</v>
          </cell>
          <cell r="E1036" t="str">
            <v>29</v>
          </cell>
          <cell r="F1036">
            <v>0</v>
          </cell>
          <cell r="G1036">
            <v>0</v>
          </cell>
          <cell r="H1036" t="str">
            <v>ZONA 1</v>
          </cell>
          <cell r="I1036">
            <v>2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174000000</v>
          </cell>
          <cell r="Q1036">
            <v>0</v>
          </cell>
          <cell r="R1036">
            <v>440000</v>
          </cell>
          <cell r="S1036">
            <v>0</v>
          </cell>
        </row>
        <row r="1037">
          <cell r="B1037" t="str">
            <v>2014930ZONA 12</v>
          </cell>
          <cell r="C1037" t="str">
            <v>2014</v>
          </cell>
          <cell r="D1037">
            <v>9</v>
          </cell>
          <cell r="E1037" t="str">
            <v>30</v>
          </cell>
          <cell r="F1037">
            <v>0</v>
          </cell>
          <cell r="G1037">
            <v>0</v>
          </cell>
          <cell r="H1037" t="str">
            <v>ZONA 1</v>
          </cell>
          <cell r="I1037">
            <v>2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174000000</v>
          </cell>
          <cell r="Q1037">
            <v>0</v>
          </cell>
          <cell r="R1037">
            <v>440000</v>
          </cell>
          <cell r="S1037">
            <v>0</v>
          </cell>
        </row>
        <row r="1038">
          <cell r="B1038" t="str">
            <v>2014931ZONA 12</v>
          </cell>
          <cell r="C1038" t="str">
            <v>2014</v>
          </cell>
          <cell r="D1038">
            <v>9</v>
          </cell>
          <cell r="E1038" t="str">
            <v>31</v>
          </cell>
          <cell r="F1038">
            <v>0</v>
          </cell>
          <cell r="G1038">
            <v>0</v>
          </cell>
          <cell r="H1038" t="str">
            <v>ZONA 1</v>
          </cell>
          <cell r="I1038">
            <v>2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174000000</v>
          </cell>
          <cell r="Q1038">
            <v>0</v>
          </cell>
          <cell r="R1038">
            <v>440000</v>
          </cell>
          <cell r="S1038">
            <v>0</v>
          </cell>
        </row>
        <row r="1039">
          <cell r="B1039" t="str">
            <v>2014932ZONA 21</v>
          </cell>
          <cell r="C1039" t="str">
            <v>2014</v>
          </cell>
          <cell r="D1039">
            <v>9</v>
          </cell>
          <cell r="E1039" t="str">
            <v>32</v>
          </cell>
          <cell r="F1039">
            <v>0</v>
          </cell>
          <cell r="G1039">
            <v>0</v>
          </cell>
          <cell r="H1039" t="str">
            <v>ZONA 2</v>
          </cell>
          <cell r="I1039">
            <v>1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</row>
        <row r="1040">
          <cell r="B1040" t="str">
            <v>2014933ZONA 12</v>
          </cell>
          <cell r="C1040" t="str">
            <v>2014</v>
          </cell>
          <cell r="D1040">
            <v>9</v>
          </cell>
          <cell r="E1040" t="str">
            <v>33</v>
          </cell>
          <cell r="F1040">
            <v>0</v>
          </cell>
          <cell r="G1040">
            <v>0</v>
          </cell>
          <cell r="H1040" t="str">
            <v>ZONA 1</v>
          </cell>
          <cell r="I1040">
            <v>2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174000000</v>
          </cell>
          <cell r="Q1040">
            <v>174000000</v>
          </cell>
          <cell r="R1040">
            <v>440000</v>
          </cell>
          <cell r="S1040">
            <v>440000</v>
          </cell>
        </row>
        <row r="1041">
          <cell r="B1041" t="str">
            <v>2014934ZONA 12</v>
          </cell>
          <cell r="C1041" t="str">
            <v>2014</v>
          </cell>
          <cell r="D1041">
            <v>9</v>
          </cell>
          <cell r="E1041" t="str">
            <v>34</v>
          </cell>
          <cell r="F1041">
            <v>0</v>
          </cell>
          <cell r="G1041">
            <v>0</v>
          </cell>
          <cell r="H1041" t="str">
            <v>ZONA 1</v>
          </cell>
          <cell r="I1041">
            <v>2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174000000</v>
          </cell>
          <cell r="Q1041">
            <v>174000000</v>
          </cell>
          <cell r="R1041">
            <v>440000</v>
          </cell>
          <cell r="S1041">
            <v>440000</v>
          </cell>
        </row>
        <row r="1042">
          <cell r="B1042" t="str">
            <v>2014935ZONA 21</v>
          </cell>
          <cell r="C1042" t="str">
            <v>2014</v>
          </cell>
          <cell r="D1042">
            <v>9</v>
          </cell>
          <cell r="E1042" t="str">
            <v>35</v>
          </cell>
          <cell r="F1042">
            <v>0</v>
          </cell>
          <cell r="G1042">
            <v>0</v>
          </cell>
          <cell r="H1042" t="str">
            <v>ZONA 2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</row>
        <row r="1043">
          <cell r="B1043" t="str">
            <v>2014936ZONA 12</v>
          </cell>
          <cell r="C1043" t="str">
            <v>2014</v>
          </cell>
          <cell r="D1043">
            <v>9</v>
          </cell>
          <cell r="E1043" t="str">
            <v>36</v>
          </cell>
          <cell r="F1043">
            <v>0</v>
          </cell>
          <cell r="G1043">
            <v>0</v>
          </cell>
          <cell r="H1043" t="str">
            <v>ZONA 1</v>
          </cell>
          <cell r="I1043">
            <v>2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174000000</v>
          </cell>
          <cell r="Q1043">
            <v>174000000</v>
          </cell>
          <cell r="R1043">
            <v>440000</v>
          </cell>
          <cell r="S1043">
            <v>440000</v>
          </cell>
        </row>
        <row r="1044">
          <cell r="B1044" t="str">
            <v>2014937ZONA 12</v>
          </cell>
          <cell r="C1044" t="str">
            <v>2014</v>
          </cell>
          <cell r="D1044">
            <v>9</v>
          </cell>
          <cell r="E1044" t="str">
            <v>37</v>
          </cell>
          <cell r="F1044">
            <v>0</v>
          </cell>
          <cell r="G1044">
            <v>0</v>
          </cell>
          <cell r="H1044" t="str">
            <v>ZONA 1</v>
          </cell>
          <cell r="I1044">
            <v>2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174000000</v>
          </cell>
          <cell r="Q1044">
            <v>0</v>
          </cell>
          <cell r="R1044">
            <v>440000</v>
          </cell>
          <cell r="S1044">
            <v>0</v>
          </cell>
        </row>
        <row r="1045">
          <cell r="B1045" t="str">
            <v>2014938ZONA 12</v>
          </cell>
          <cell r="C1045" t="str">
            <v>2014</v>
          </cell>
          <cell r="D1045">
            <v>9</v>
          </cell>
          <cell r="E1045" t="str">
            <v>38</v>
          </cell>
          <cell r="F1045">
            <v>0</v>
          </cell>
          <cell r="G1045">
            <v>0</v>
          </cell>
          <cell r="H1045" t="str">
            <v>ZONA 1</v>
          </cell>
          <cell r="I1045">
            <v>2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174000000</v>
          </cell>
          <cell r="Q1045">
            <v>0</v>
          </cell>
          <cell r="R1045">
            <v>440000</v>
          </cell>
          <cell r="S1045">
            <v>0</v>
          </cell>
        </row>
        <row r="1046">
          <cell r="B1046" t="str">
            <v>2014939ZONA 32</v>
          </cell>
          <cell r="C1046" t="str">
            <v>2014</v>
          </cell>
          <cell r="D1046">
            <v>9</v>
          </cell>
          <cell r="E1046" t="str">
            <v>39</v>
          </cell>
          <cell r="F1046">
            <v>0</v>
          </cell>
          <cell r="G1046">
            <v>0</v>
          </cell>
          <cell r="H1046" t="str">
            <v>ZONA 3</v>
          </cell>
          <cell r="I1046">
            <v>2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</row>
        <row r="1047">
          <cell r="B1047" t="str">
            <v>2014940ZONA 12</v>
          </cell>
          <cell r="C1047" t="str">
            <v>2014</v>
          </cell>
          <cell r="D1047">
            <v>9</v>
          </cell>
          <cell r="E1047" t="str">
            <v>40</v>
          </cell>
          <cell r="F1047">
            <v>0</v>
          </cell>
          <cell r="G1047">
            <v>0</v>
          </cell>
          <cell r="H1047" t="str">
            <v>ZONA 1</v>
          </cell>
          <cell r="I1047">
            <v>2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174000000</v>
          </cell>
          <cell r="Q1047">
            <v>174000000</v>
          </cell>
          <cell r="R1047">
            <v>440000</v>
          </cell>
          <cell r="S1047">
            <v>440000</v>
          </cell>
        </row>
        <row r="1048">
          <cell r="B1048" t="str">
            <v>2014941ZONA 12</v>
          </cell>
          <cell r="C1048" t="str">
            <v>2014</v>
          </cell>
          <cell r="D1048">
            <v>9</v>
          </cell>
          <cell r="E1048" t="str">
            <v>41</v>
          </cell>
          <cell r="F1048">
            <v>0</v>
          </cell>
          <cell r="G1048">
            <v>0</v>
          </cell>
          <cell r="H1048" t="str">
            <v>ZONA 1</v>
          </cell>
          <cell r="I1048">
            <v>2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174000000</v>
          </cell>
          <cell r="Q1048">
            <v>0</v>
          </cell>
          <cell r="R1048">
            <v>440000</v>
          </cell>
          <cell r="S1048">
            <v>0</v>
          </cell>
        </row>
        <row r="1049">
          <cell r="B1049" t="str">
            <v>2014942ZONA 12</v>
          </cell>
          <cell r="C1049" t="str">
            <v>2014</v>
          </cell>
          <cell r="D1049">
            <v>9</v>
          </cell>
          <cell r="E1049" t="str">
            <v>42</v>
          </cell>
          <cell r="F1049">
            <v>0</v>
          </cell>
          <cell r="G1049">
            <v>0</v>
          </cell>
          <cell r="H1049" t="str">
            <v>ZONA 1</v>
          </cell>
          <cell r="I1049">
            <v>2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174000000</v>
          </cell>
          <cell r="Q1049">
            <v>174000000</v>
          </cell>
          <cell r="R1049">
            <v>440000</v>
          </cell>
          <cell r="S1049">
            <v>440000</v>
          </cell>
        </row>
        <row r="1050">
          <cell r="B1050" t="str">
            <v>2014943ZONA 32</v>
          </cell>
          <cell r="C1050" t="str">
            <v>2014</v>
          </cell>
          <cell r="D1050">
            <v>9</v>
          </cell>
          <cell r="E1050" t="str">
            <v>43</v>
          </cell>
          <cell r="F1050">
            <v>0</v>
          </cell>
          <cell r="G1050">
            <v>0</v>
          </cell>
          <cell r="H1050" t="str">
            <v>ZONA 3</v>
          </cell>
          <cell r="I1050">
            <v>2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</row>
        <row r="1051">
          <cell r="B1051" t="str">
            <v>2014944ZONA 32</v>
          </cell>
          <cell r="C1051" t="str">
            <v>2014</v>
          </cell>
          <cell r="D1051">
            <v>9</v>
          </cell>
          <cell r="E1051" t="str">
            <v>44</v>
          </cell>
          <cell r="F1051">
            <v>0</v>
          </cell>
          <cell r="G1051">
            <v>0</v>
          </cell>
          <cell r="H1051" t="str">
            <v>ZONA 3</v>
          </cell>
          <cell r="I1051">
            <v>2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</row>
        <row r="1052">
          <cell r="B1052" t="str">
            <v>2014945ZONA 22</v>
          </cell>
          <cell r="C1052" t="str">
            <v>2014</v>
          </cell>
          <cell r="D1052">
            <v>9</v>
          </cell>
          <cell r="E1052" t="str">
            <v>45</v>
          </cell>
          <cell r="F1052">
            <v>0</v>
          </cell>
          <cell r="G1052">
            <v>0</v>
          </cell>
          <cell r="H1052" t="str">
            <v>ZONA 2</v>
          </cell>
          <cell r="I1052">
            <v>2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</row>
        <row r="1053">
          <cell r="B1053" t="str">
            <v>2014946ZONA 11</v>
          </cell>
          <cell r="C1053" t="str">
            <v>2014</v>
          </cell>
          <cell r="D1053">
            <v>9</v>
          </cell>
          <cell r="E1053" t="str">
            <v>46</v>
          </cell>
          <cell r="F1053">
            <v>0</v>
          </cell>
          <cell r="G1053">
            <v>0</v>
          </cell>
          <cell r="H1053" t="str">
            <v>ZONA 1</v>
          </cell>
          <cell r="I1053">
            <v>1</v>
          </cell>
          <cell r="J1053">
            <v>0</v>
          </cell>
          <cell r="K1053">
            <v>0</v>
          </cell>
          <cell r="L1053">
            <v>146160000</v>
          </cell>
          <cell r="M1053">
            <v>0</v>
          </cell>
          <cell r="N1053">
            <v>400000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</row>
        <row r="1054">
          <cell r="B1054" t="str">
            <v>2014947ZONA 22</v>
          </cell>
          <cell r="C1054" t="str">
            <v>2014</v>
          </cell>
          <cell r="D1054">
            <v>9</v>
          </cell>
          <cell r="E1054" t="str">
            <v>47</v>
          </cell>
          <cell r="F1054">
            <v>0</v>
          </cell>
          <cell r="G1054">
            <v>0</v>
          </cell>
          <cell r="H1054" t="str">
            <v>ZONA 2</v>
          </cell>
          <cell r="I1054">
            <v>2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</row>
        <row r="1055">
          <cell r="B1055" t="str">
            <v>2014948ZONA 12</v>
          </cell>
          <cell r="C1055" t="str">
            <v>2014</v>
          </cell>
          <cell r="D1055">
            <v>9</v>
          </cell>
          <cell r="E1055" t="str">
            <v>48</v>
          </cell>
          <cell r="F1055">
            <v>0</v>
          </cell>
          <cell r="G1055">
            <v>0</v>
          </cell>
          <cell r="H1055" t="str">
            <v>ZONA 1</v>
          </cell>
          <cell r="I1055">
            <v>2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174000000</v>
          </cell>
          <cell r="Q1055">
            <v>0</v>
          </cell>
          <cell r="R1055">
            <v>440000</v>
          </cell>
          <cell r="S1055">
            <v>0</v>
          </cell>
        </row>
        <row r="1056">
          <cell r="B1056" t="str">
            <v>2014949ZONA 22</v>
          </cell>
          <cell r="C1056" t="str">
            <v>2014</v>
          </cell>
          <cell r="D1056">
            <v>9</v>
          </cell>
          <cell r="E1056" t="str">
            <v>49</v>
          </cell>
          <cell r="F1056">
            <v>0</v>
          </cell>
          <cell r="G1056">
            <v>0</v>
          </cell>
          <cell r="H1056" t="str">
            <v>ZONA 2</v>
          </cell>
          <cell r="I1056">
            <v>2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</row>
        <row r="1057">
          <cell r="B1057" t="str">
            <v>2014950ZONA 12</v>
          </cell>
          <cell r="C1057" t="str">
            <v>2014</v>
          </cell>
          <cell r="D1057">
            <v>9</v>
          </cell>
          <cell r="E1057" t="str">
            <v>50</v>
          </cell>
          <cell r="F1057">
            <v>0</v>
          </cell>
          <cell r="G1057">
            <v>0</v>
          </cell>
          <cell r="H1057" t="str">
            <v>ZONA 1</v>
          </cell>
          <cell r="I1057">
            <v>2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174000000</v>
          </cell>
          <cell r="Q1057">
            <v>174000000</v>
          </cell>
          <cell r="R1057">
            <v>440000</v>
          </cell>
          <cell r="S1057">
            <v>308000</v>
          </cell>
        </row>
        <row r="1058">
          <cell r="B1058" t="str">
            <v>2014951ZONA 12</v>
          </cell>
          <cell r="C1058" t="str">
            <v>2014</v>
          </cell>
          <cell r="D1058">
            <v>9</v>
          </cell>
          <cell r="E1058" t="str">
            <v>51</v>
          </cell>
          <cell r="F1058">
            <v>0</v>
          </cell>
          <cell r="G1058">
            <v>0</v>
          </cell>
          <cell r="H1058" t="str">
            <v>ZONA 1</v>
          </cell>
          <cell r="I1058">
            <v>2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174000000</v>
          </cell>
          <cell r="Q1058">
            <v>0</v>
          </cell>
          <cell r="R1058">
            <v>440000</v>
          </cell>
          <cell r="S1058">
            <v>0</v>
          </cell>
        </row>
        <row r="1059">
          <cell r="B1059" t="str">
            <v>2014952ZONA 12</v>
          </cell>
          <cell r="C1059" t="str">
            <v>2014</v>
          </cell>
          <cell r="D1059">
            <v>9</v>
          </cell>
          <cell r="E1059" t="str">
            <v>52</v>
          </cell>
          <cell r="F1059">
            <v>0</v>
          </cell>
          <cell r="G1059">
            <v>0</v>
          </cell>
          <cell r="H1059" t="str">
            <v>ZONA 1</v>
          </cell>
          <cell r="I1059">
            <v>2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174000000</v>
          </cell>
          <cell r="Q1059">
            <v>174000000</v>
          </cell>
          <cell r="R1059">
            <v>440000</v>
          </cell>
          <cell r="S1059">
            <v>440000</v>
          </cell>
        </row>
        <row r="1060">
          <cell r="B1060" t="str">
            <v>2014953ZONA 12</v>
          </cell>
          <cell r="C1060" t="str">
            <v>2014</v>
          </cell>
          <cell r="D1060">
            <v>9</v>
          </cell>
          <cell r="E1060" t="str">
            <v>53</v>
          </cell>
          <cell r="F1060">
            <v>0</v>
          </cell>
          <cell r="G1060">
            <v>0</v>
          </cell>
          <cell r="H1060" t="str">
            <v>ZONA 1</v>
          </cell>
          <cell r="I1060">
            <v>2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174000000</v>
          </cell>
          <cell r="Q1060">
            <v>0</v>
          </cell>
          <cell r="R1060">
            <v>440000</v>
          </cell>
          <cell r="S1060">
            <v>0</v>
          </cell>
        </row>
        <row r="1061">
          <cell r="B1061" t="str">
            <v>2014954ZONA 12</v>
          </cell>
          <cell r="C1061" t="str">
            <v>2014</v>
          </cell>
          <cell r="D1061">
            <v>9</v>
          </cell>
          <cell r="E1061" t="str">
            <v>54</v>
          </cell>
          <cell r="F1061">
            <v>0</v>
          </cell>
          <cell r="G1061">
            <v>0</v>
          </cell>
          <cell r="H1061" t="str">
            <v>ZONA 1</v>
          </cell>
          <cell r="I1061">
            <v>2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174000000</v>
          </cell>
          <cell r="Q1061">
            <v>174000000</v>
          </cell>
          <cell r="R1061">
            <v>440000</v>
          </cell>
          <cell r="S1061">
            <v>440000</v>
          </cell>
        </row>
        <row r="1062">
          <cell r="B1062" t="str">
            <v>2014955ZONA 12</v>
          </cell>
          <cell r="C1062" t="str">
            <v>2014</v>
          </cell>
          <cell r="D1062">
            <v>9</v>
          </cell>
          <cell r="E1062" t="str">
            <v>55</v>
          </cell>
          <cell r="F1062">
            <v>0</v>
          </cell>
          <cell r="G1062">
            <v>0</v>
          </cell>
          <cell r="H1062" t="str">
            <v>ZONA 1</v>
          </cell>
          <cell r="I1062">
            <v>2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174000000</v>
          </cell>
          <cell r="Q1062">
            <v>174000000</v>
          </cell>
          <cell r="R1062">
            <v>440000</v>
          </cell>
          <cell r="S1062">
            <v>440000</v>
          </cell>
        </row>
        <row r="1063">
          <cell r="B1063" t="str">
            <v>2014956ZONA 12</v>
          </cell>
          <cell r="C1063" t="str">
            <v>2014</v>
          </cell>
          <cell r="D1063">
            <v>9</v>
          </cell>
          <cell r="E1063" t="str">
            <v>56</v>
          </cell>
          <cell r="F1063">
            <v>0</v>
          </cell>
          <cell r="G1063">
            <v>0</v>
          </cell>
          <cell r="H1063" t="str">
            <v>ZONA 1</v>
          </cell>
          <cell r="I1063">
            <v>2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174000000</v>
          </cell>
          <cell r="Q1063">
            <v>174000000</v>
          </cell>
          <cell r="R1063">
            <v>440000</v>
          </cell>
          <cell r="S1063">
            <v>440000</v>
          </cell>
        </row>
        <row r="1064">
          <cell r="B1064" t="str">
            <v>2014957ZONA 12</v>
          </cell>
          <cell r="C1064" t="str">
            <v>2014</v>
          </cell>
          <cell r="D1064">
            <v>9</v>
          </cell>
          <cell r="E1064" t="str">
            <v>57</v>
          </cell>
          <cell r="F1064">
            <v>0</v>
          </cell>
          <cell r="G1064">
            <v>0</v>
          </cell>
          <cell r="H1064" t="str">
            <v>ZONA 1</v>
          </cell>
          <cell r="I1064">
            <v>2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174000000</v>
          </cell>
          <cell r="Q1064">
            <v>174000000</v>
          </cell>
          <cell r="R1064">
            <v>440000</v>
          </cell>
          <cell r="S1064">
            <v>440000</v>
          </cell>
        </row>
        <row r="1065">
          <cell r="B1065" t="str">
            <v>2014958ZONA 32</v>
          </cell>
          <cell r="C1065" t="str">
            <v>2014</v>
          </cell>
          <cell r="D1065">
            <v>9</v>
          </cell>
          <cell r="E1065" t="str">
            <v>58</v>
          </cell>
          <cell r="F1065">
            <v>0</v>
          </cell>
          <cell r="G1065">
            <v>0</v>
          </cell>
          <cell r="H1065" t="str">
            <v>ZONA 3</v>
          </cell>
          <cell r="I1065">
            <v>2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</row>
        <row r="1066">
          <cell r="B1066" t="str">
            <v>2014959ZONA 12</v>
          </cell>
          <cell r="C1066" t="str">
            <v>2014</v>
          </cell>
          <cell r="D1066">
            <v>9</v>
          </cell>
          <cell r="E1066" t="str">
            <v>59</v>
          </cell>
          <cell r="F1066">
            <v>0</v>
          </cell>
          <cell r="G1066">
            <v>0</v>
          </cell>
          <cell r="H1066" t="str">
            <v>ZONA 1</v>
          </cell>
          <cell r="I1066">
            <v>2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174000000</v>
          </cell>
          <cell r="Q1066">
            <v>174000000</v>
          </cell>
          <cell r="R1066">
            <v>440000</v>
          </cell>
          <cell r="S1066">
            <v>440000</v>
          </cell>
        </row>
        <row r="1067">
          <cell r="B1067" t="str">
            <v>2014960ZONA 32</v>
          </cell>
          <cell r="C1067" t="str">
            <v>2014</v>
          </cell>
          <cell r="D1067">
            <v>9</v>
          </cell>
          <cell r="E1067" t="str">
            <v>60</v>
          </cell>
          <cell r="F1067">
            <v>0</v>
          </cell>
          <cell r="G1067">
            <v>0</v>
          </cell>
          <cell r="H1067" t="str">
            <v>ZONA 3</v>
          </cell>
          <cell r="I1067">
            <v>2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</row>
        <row r="1068">
          <cell r="B1068" t="str">
            <v>2014961ZONA 12</v>
          </cell>
          <cell r="C1068" t="str">
            <v>2014</v>
          </cell>
          <cell r="D1068">
            <v>9</v>
          </cell>
          <cell r="E1068" t="str">
            <v>61</v>
          </cell>
          <cell r="F1068">
            <v>0</v>
          </cell>
          <cell r="G1068">
            <v>0</v>
          </cell>
          <cell r="H1068" t="str">
            <v>ZONA 1</v>
          </cell>
          <cell r="I1068">
            <v>2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174000000</v>
          </cell>
          <cell r="Q1068">
            <v>87000000</v>
          </cell>
          <cell r="R1068">
            <v>440000</v>
          </cell>
          <cell r="S1068">
            <v>220000</v>
          </cell>
        </row>
        <row r="1069">
          <cell r="B1069" t="str">
            <v>2014962ZONA 11</v>
          </cell>
          <cell r="C1069" t="str">
            <v>2014</v>
          </cell>
          <cell r="D1069">
            <v>9</v>
          </cell>
          <cell r="E1069" t="str">
            <v>62</v>
          </cell>
          <cell r="F1069">
            <v>0</v>
          </cell>
          <cell r="G1069">
            <v>0</v>
          </cell>
          <cell r="H1069" t="str">
            <v>ZONA 1</v>
          </cell>
          <cell r="I1069">
            <v>1</v>
          </cell>
          <cell r="J1069">
            <v>0</v>
          </cell>
          <cell r="K1069">
            <v>0</v>
          </cell>
          <cell r="L1069">
            <v>146160000</v>
          </cell>
          <cell r="M1069">
            <v>0</v>
          </cell>
          <cell r="N1069">
            <v>400000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</row>
        <row r="1070">
          <cell r="B1070" t="str">
            <v>2014963ZONA 12</v>
          </cell>
          <cell r="C1070" t="str">
            <v>2014</v>
          </cell>
          <cell r="D1070">
            <v>9</v>
          </cell>
          <cell r="E1070" t="str">
            <v>63</v>
          </cell>
          <cell r="F1070">
            <v>0</v>
          </cell>
          <cell r="G1070">
            <v>0</v>
          </cell>
          <cell r="H1070" t="str">
            <v>ZONA 1</v>
          </cell>
          <cell r="I1070">
            <v>2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174000000</v>
          </cell>
          <cell r="Q1070">
            <v>174000000</v>
          </cell>
          <cell r="R1070">
            <v>440000</v>
          </cell>
          <cell r="S1070">
            <v>440000</v>
          </cell>
        </row>
        <row r="1071">
          <cell r="B1071" t="str">
            <v>2014964ZONA 12</v>
          </cell>
          <cell r="C1071" t="str">
            <v>2014</v>
          </cell>
          <cell r="D1071">
            <v>9</v>
          </cell>
          <cell r="E1071" t="str">
            <v>64</v>
          </cell>
          <cell r="F1071">
            <v>0</v>
          </cell>
          <cell r="G1071">
            <v>0</v>
          </cell>
          <cell r="H1071" t="str">
            <v>ZONA 1</v>
          </cell>
          <cell r="I1071">
            <v>2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174000000</v>
          </cell>
          <cell r="Q1071">
            <v>174000000</v>
          </cell>
          <cell r="R1071">
            <v>440000</v>
          </cell>
          <cell r="S1071">
            <v>440000</v>
          </cell>
        </row>
        <row r="1072">
          <cell r="B1072" t="str">
            <v>2014965ZONA 32</v>
          </cell>
          <cell r="C1072" t="str">
            <v>2014</v>
          </cell>
          <cell r="D1072">
            <v>9</v>
          </cell>
          <cell r="E1072" t="str">
            <v>65</v>
          </cell>
          <cell r="F1072">
            <v>0</v>
          </cell>
          <cell r="G1072">
            <v>0</v>
          </cell>
          <cell r="H1072" t="str">
            <v>ZONA 3</v>
          </cell>
          <cell r="I1072">
            <v>2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</row>
        <row r="1073">
          <cell r="B1073" t="str">
            <v>2014966ZONA 12</v>
          </cell>
          <cell r="C1073" t="str">
            <v>2014</v>
          </cell>
          <cell r="D1073">
            <v>9</v>
          </cell>
          <cell r="E1073" t="str">
            <v>66</v>
          </cell>
          <cell r="F1073">
            <v>0</v>
          </cell>
          <cell r="G1073">
            <v>0</v>
          </cell>
          <cell r="H1073" t="str">
            <v>ZONA 1</v>
          </cell>
          <cell r="I1073">
            <v>2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174000000</v>
          </cell>
          <cell r="Q1073">
            <v>174000000</v>
          </cell>
          <cell r="R1073">
            <v>440000</v>
          </cell>
          <cell r="S1073">
            <v>440000</v>
          </cell>
        </row>
        <row r="1074">
          <cell r="B1074" t="str">
            <v>2014967ZONA 12</v>
          </cell>
          <cell r="C1074" t="str">
            <v>2014</v>
          </cell>
          <cell r="D1074">
            <v>9</v>
          </cell>
          <cell r="E1074" t="str">
            <v>67</v>
          </cell>
          <cell r="F1074">
            <v>0</v>
          </cell>
          <cell r="G1074">
            <v>0</v>
          </cell>
          <cell r="H1074" t="str">
            <v>ZONA 1</v>
          </cell>
          <cell r="I1074">
            <v>2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174000000</v>
          </cell>
          <cell r="Q1074">
            <v>174000000</v>
          </cell>
          <cell r="R1074">
            <v>440000</v>
          </cell>
          <cell r="S1074">
            <v>440000</v>
          </cell>
        </row>
        <row r="1075">
          <cell r="B1075" t="str">
            <v>2014968ZONA 12</v>
          </cell>
          <cell r="C1075" t="str">
            <v>2014</v>
          </cell>
          <cell r="D1075">
            <v>9</v>
          </cell>
          <cell r="E1075" t="str">
            <v>68</v>
          </cell>
          <cell r="F1075">
            <v>0</v>
          </cell>
          <cell r="G1075">
            <v>0</v>
          </cell>
          <cell r="H1075" t="str">
            <v>ZONA 1</v>
          </cell>
          <cell r="I1075">
            <v>2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174000000</v>
          </cell>
          <cell r="Q1075">
            <v>174000000</v>
          </cell>
          <cell r="R1075">
            <v>440000</v>
          </cell>
          <cell r="S1075">
            <v>440000</v>
          </cell>
        </row>
        <row r="1076">
          <cell r="B1076" t="str">
            <v>2014969ZONA 22</v>
          </cell>
          <cell r="C1076" t="str">
            <v>2014</v>
          </cell>
          <cell r="D1076">
            <v>9</v>
          </cell>
          <cell r="E1076" t="str">
            <v>69</v>
          </cell>
          <cell r="F1076">
            <v>0</v>
          </cell>
          <cell r="G1076">
            <v>0</v>
          </cell>
          <cell r="H1076" t="str">
            <v>ZONA 2</v>
          </cell>
          <cell r="I1076">
            <v>2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</row>
        <row r="1077">
          <cell r="B1077" t="str">
            <v>2014970ZONA 12</v>
          </cell>
          <cell r="C1077" t="str">
            <v>2014</v>
          </cell>
          <cell r="D1077">
            <v>9</v>
          </cell>
          <cell r="E1077" t="str">
            <v>70</v>
          </cell>
          <cell r="F1077">
            <v>0</v>
          </cell>
          <cell r="G1077">
            <v>0</v>
          </cell>
          <cell r="H1077" t="str">
            <v>ZONA 1</v>
          </cell>
          <cell r="I1077">
            <v>2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174000000</v>
          </cell>
          <cell r="Q1077">
            <v>174000000</v>
          </cell>
          <cell r="R1077">
            <v>440000</v>
          </cell>
          <cell r="S1077">
            <v>440000</v>
          </cell>
        </row>
        <row r="1078">
          <cell r="B1078" t="str">
            <v>2014971ZONA 22</v>
          </cell>
          <cell r="C1078" t="str">
            <v>2014</v>
          </cell>
          <cell r="D1078">
            <v>9</v>
          </cell>
          <cell r="E1078" t="str">
            <v>71</v>
          </cell>
          <cell r="F1078">
            <v>0</v>
          </cell>
          <cell r="G1078">
            <v>0</v>
          </cell>
          <cell r="H1078" t="str">
            <v>ZONA 2</v>
          </cell>
          <cell r="I1078">
            <v>2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</row>
        <row r="1079">
          <cell r="B1079" t="str">
            <v>2014972ZONA 22</v>
          </cell>
          <cell r="C1079" t="str">
            <v>2014</v>
          </cell>
          <cell r="D1079">
            <v>9</v>
          </cell>
          <cell r="E1079" t="str">
            <v>72</v>
          </cell>
          <cell r="F1079">
            <v>0</v>
          </cell>
          <cell r="G1079">
            <v>0</v>
          </cell>
          <cell r="H1079" t="str">
            <v>ZONA 2</v>
          </cell>
          <cell r="I1079">
            <v>2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</row>
        <row r="1080">
          <cell r="B1080" t="str">
            <v>2014973ZONA 12</v>
          </cell>
          <cell r="C1080" t="str">
            <v>2014</v>
          </cell>
          <cell r="D1080">
            <v>9</v>
          </cell>
          <cell r="E1080" t="str">
            <v>73</v>
          </cell>
          <cell r="F1080">
            <v>0</v>
          </cell>
          <cell r="G1080">
            <v>0</v>
          </cell>
          <cell r="H1080" t="str">
            <v>ZONA 1</v>
          </cell>
          <cell r="I1080">
            <v>2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174000000</v>
          </cell>
          <cell r="Q1080">
            <v>174000000</v>
          </cell>
          <cell r="R1080">
            <v>440000</v>
          </cell>
          <cell r="S1080">
            <v>440000</v>
          </cell>
        </row>
        <row r="1081">
          <cell r="B1081" t="str">
            <v>2014974ZONA 32</v>
          </cell>
          <cell r="C1081" t="str">
            <v>2014</v>
          </cell>
          <cell r="D1081">
            <v>9</v>
          </cell>
          <cell r="E1081" t="str">
            <v>74</v>
          </cell>
          <cell r="F1081">
            <v>0</v>
          </cell>
          <cell r="G1081">
            <v>0</v>
          </cell>
          <cell r="H1081" t="str">
            <v>ZONA 3</v>
          </cell>
          <cell r="I1081">
            <v>2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</row>
        <row r="1082">
          <cell r="B1082" t="str">
            <v>2014975ZONA 31</v>
          </cell>
          <cell r="C1082" t="str">
            <v>2014</v>
          </cell>
          <cell r="D1082">
            <v>9</v>
          </cell>
          <cell r="E1082" t="str">
            <v>75</v>
          </cell>
          <cell r="F1082">
            <v>0</v>
          </cell>
          <cell r="G1082">
            <v>0</v>
          </cell>
          <cell r="H1082" t="str">
            <v>ZONA 3</v>
          </cell>
          <cell r="I1082">
            <v>1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B1083" t="str">
            <v>2014976ZONA 12</v>
          </cell>
          <cell r="C1083" t="str">
            <v>2014</v>
          </cell>
          <cell r="D1083">
            <v>9</v>
          </cell>
          <cell r="E1083" t="str">
            <v>76</v>
          </cell>
          <cell r="F1083">
            <v>0</v>
          </cell>
          <cell r="G1083">
            <v>0</v>
          </cell>
          <cell r="H1083" t="str">
            <v>ZONA 1</v>
          </cell>
          <cell r="I1083">
            <v>2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174000000</v>
          </cell>
          <cell r="Q1083">
            <v>174000000</v>
          </cell>
          <cell r="R1083">
            <v>440000</v>
          </cell>
          <cell r="S1083">
            <v>440000</v>
          </cell>
        </row>
        <row r="1084">
          <cell r="B1084" t="str">
            <v>2014977ZONA 11</v>
          </cell>
          <cell r="C1084" t="str">
            <v>2014</v>
          </cell>
          <cell r="D1084">
            <v>9</v>
          </cell>
          <cell r="E1084" t="str">
            <v>77</v>
          </cell>
          <cell r="F1084">
            <v>0</v>
          </cell>
          <cell r="G1084">
            <v>0</v>
          </cell>
          <cell r="H1084" t="str">
            <v>ZONA 1</v>
          </cell>
          <cell r="I1084">
            <v>1</v>
          </cell>
          <cell r="J1084">
            <v>0</v>
          </cell>
          <cell r="K1084">
            <v>0</v>
          </cell>
          <cell r="L1084">
            <v>146160000</v>
          </cell>
          <cell r="M1084">
            <v>0</v>
          </cell>
          <cell r="N1084">
            <v>400000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</row>
        <row r="1085">
          <cell r="B1085" t="str">
            <v>2014978ZONA 22</v>
          </cell>
          <cell r="C1085" t="str">
            <v>2014</v>
          </cell>
          <cell r="D1085">
            <v>9</v>
          </cell>
          <cell r="E1085" t="str">
            <v>78</v>
          </cell>
          <cell r="F1085">
            <v>0</v>
          </cell>
          <cell r="G1085">
            <v>0</v>
          </cell>
          <cell r="H1085" t="str">
            <v>ZONA 2</v>
          </cell>
          <cell r="I1085">
            <v>2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</row>
        <row r="1086">
          <cell r="B1086" t="str">
            <v>2014979ZONA 22</v>
          </cell>
          <cell r="C1086" t="str">
            <v>2014</v>
          </cell>
          <cell r="D1086">
            <v>9</v>
          </cell>
          <cell r="E1086" t="str">
            <v>79</v>
          </cell>
          <cell r="F1086">
            <v>0</v>
          </cell>
          <cell r="G1086">
            <v>0</v>
          </cell>
          <cell r="H1086" t="str">
            <v>ZONA 2</v>
          </cell>
          <cell r="I1086">
            <v>2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</row>
        <row r="1087">
          <cell r="B1087" t="str">
            <v>2014980ZONA 21</v>
          </cell>
          <cell r="C1087" t="str">
            <v>2014</v>
          </cell>
          <cell r="D1087">
            <v>9</v>
          </cell>
          <cell r="E1087" t="str">
            <v>80</v>
          </cell>
          <cell r="F1087">
            <v>0</v>
          </cell>
          <cell r="G1087">
            <v>0</v>
          </cell>
          <cell r="H1087" t="str">
            <v>ZONA 2</v>
          </cell>
          <cell r="I1087">
            <v>1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</row>
        <row r="1088">
          <cell r="B1088" t="str">
            <v>2014981ZONA 12</v>
          </cell>
          <cell r="C1088" t="str">
            <v>2014</v>
          </cell>
          <cell r="D1088">
            <v>9</v>
          </cell>
          <cell r="E1088" t="str">
            <v>81</v>
          </cell>
          <cell r="F1088">
            <v>0</v>
          </cell>
          <cell r="G1088">
            <v>0</v>
          </cell>
          <cell r="H1088" t="str">
            <v>ZONA 1</v>
          </cell>
          <cell r="I1088">
            <v>2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174000000</v>
          </cell>
          <cell r="Q1088">
            <v>174000000</v>
          </cell>
          <cell r="R1088">
            <v>440000</v>
          </cell>
          <cell r="S1088">
            <v>440000</v>
          </cell>
        </row>
        <row r="1089">
          <cell r="B1089" t="str">
            <v>2014982ZONA 10</v>
          </cell>
          <cell r="C1089" t="str">
            <v>2014</v>
          </cell>
          <cell r="D1089">
            <v>9</v>
          </cell>
          <cell r="E1089" t="str">
            <v>82</v>
          </cell>
          <cell r="F1089">
            <v>116000000</v>
          </cell>
          <cell r="G1089">
            <v>0</v>
          </cell>
          <cell r="H1089" t="str">
            <v>ZONA 1</v>
          </cell>
          <cell r="I1089">
            <v>0</v>
          </cell>
          <cell r="J1089">
            <v>400000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</row>
        <row r="1090">
          <cell r="B1090" t="str">
            <v>2014983ZONA 12</v>
          </cell>
          <cell r="C1090" t="str">
            <v>2014</v>
          </cell>
          <cell r="D1090">
            <v>9</v>
          </cell>
          <cell r="E1090" t="str">
            <v>83</v>
          </cell>
          <cell r="F1090">
            <v>0</v>
          </cell>
          <cell r="G1090">
            <v>0</v>
          </cell>
          <cell r="H1090" t="str">
            <v>ZONA 1</v>
          </cell>
          <cell r="I1090">
            <v>2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174000000</v>
          </cell>
          <cell r="Q1090">
            <v>174000000</v>
          </cell>
          <cell r="R1090">
            <v>440000</v>
          </cell>
          <cell r="S1090">
            <v>440000</v>
          </cell>
        </row>
        <row r="1091">
          <cell r="B1091" t="str">
            <v>2014984ZONA 10</v>
          </cell>
          <cell r="C1091" t="str">
            <v>2014</v>
          </cell>
          <cell r="D1091">
            <v>9</v>
          </cell>
          <cell r="E1091" t="str">
            <v>84</v>
          </cell>
          <cell r="F1091">
            <v>116000000</v>
          </cell>
          <cell r="G1091">
            <v>0</v>
          </cell>
          <cell r="H1091" t="str">
            <v>ZONA 1</v>
          </cell>
          <cell r="I1091">
            <v>0</v>
          </cell>
          <cell r="J1091">
            <v>400000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</row>
        <row r="1092">
          <cell r="B1092" t="str">
            <v>2014985ZONA 11</v>
          </cell>
          <cell r="C1092" t="str">
            <v>2014</v>
          </cell>
          <cell r="D1092">
            <v>9</v>
          </cell>
          <cell r="E1092" t="str">
            <v>85</v>
          </cell>
          <cell r="F1092">
            <v>0</v>
          </cell>
          <cell r="G1092">
            <v>0</v>
          </cell>
          <cell r="H1092" t="str">
            <v>ZONA 1</v>
          </cell>
          <cell r="I1092">
            <v>1</v>
          </cell>
          <cell r="J1092">
            <v>0</v>
          </cell>
          <cell r="K1092">
            <v>0</v>
          </cell>
          <cell r="L1092">
            <v>146160000</v>
          </cell>
          <cell r="M1092">
            <v>0</v>
          </cell>
          <cell r="N1092">
            <v>400000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</row>
        <row r="1093">
          <cell r="B1093" t="str">
            <v>2014986ZONA 11</v>
          </cell>
          <cell r="C1093" t="str">
            <v>2014</v>
          </cell>
          <cell r="D1093">
            <v>9</v>
          </cell>
          <cell r="E1093" t="str">
            <v>86</v>
          </cell>
          <cell r="F1093">
            <v>0</v>
          </cell>
          <cell r="G1093">
            <v>0</v>
          </cell>
          <cell r="H1093" t="str">
            <v>ZONA 1</v>
          </cell>
          <cell r="I1093">
            <v>1</v>
          </cell>
          <cell r="J1093">
            <v>0</v>
          </cell>
          <cell r="K1093">
            <v>0</v>
          </cell>
          <cell r="L1093">
            <v>146160000</v>
          </cell>
          <cell r="M1093">
            <v>0</v>
          </cell>
          <cell r="N1093">
            <v>400000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</row>
        <row r="1094">
          <cell r="B1094" t="str">
            <v>2014987ZONA 11</v>
          </cell>
          <cell r="C1094" t="str">
            <v>2014</v>
          </cell>
          <cell r="D1094">
            <v>9</v>
          </cell>
          <cell r="E1094" t="str">
            <v>87</v>
          </cell>
          <cell r="F1094">
            <v>0</v>
          </cell>
          <cell r="G1094">
            <v>0</v>
          </cell>
          <cell r="H1094" t="str">
            <v>ZONA 1</v>
          </cell>
          <cell r="I1094">
            <v>1</v>
          </cell>
          <cell r="J1094">
            <v>0</v>
          </cell>
          <cell r="K1094">
            <v>0</v>
          </cell>
          <cell r="L1094">
            <v>146160000</v>
          </cell>
          <cell r="M1094">
            <v>0</v>
          </cell>
          <cell r="N1094">
            <v>400000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</row>
        <row r="1095">
          <cell r="B1095" t="str">
            <v>2014988ZONA 11</v>
          </cell>
          <cell r="C1095" t="str">
            <v>2014</v>
          </cell>
          <cell r="D1095">
            <v>9</v>
          </cell>
          <cell r="E1095" t="str">
            <v>88</v>
          </cell>
          <cell r="F1095">
            <v>0</v>
          </cell>
          <cell r="G1095">
            <v>0</v>
          </cell>
          <cell r="H1095" t="str">
            <v>ZONA 1</v>
          </cell>
          <cell r="I1095">
            <v>1</v>
          </cell>
          <cell r="J1095">
            <v>0</v>
          </cell>
          <cell r="K1095">
            <v>0</v>
          </cell>
          <cell r="L1095">
            <v>146160000</v>
          </cell>
          <cell r="M1095">
            <v>0</v>
          </cell>
          <cell r="N1095">
            <v>400000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</row>
        <row r="1096">
          <cell r="B1096" t="str">
            <v>2014989ZONA 10</v>
          </cell>
          <cell r="C1096" t="str">
            <v>2014</v>
          </cell>
          <cell r="D1096">
            <v>9</v>
          </cell>
          <cell r="E1096" t="str">
            <v>89</v>
          </cell>
          <cell r="F1096">
            <v>116000000</v>
          </cell>
          <cell r="G1096">
            <v>0</v>
          </cell>
          <cell r="H1096" t="str">
            <v>ZONA 1</v>
          </cell>
          <cell r="I1096">
            <v>0</v>
          </cell>
          <cell r="J1096">
            <v>400000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</row>
        <row r="1097">
          <cell r="B1097" t="str">
            <v>2014990ZONA 22</v>
          </cell>
          <cell r="C1097" t="str">
            <v>2014</v>
          </cell>
          <cell r="D1097">
            <v>9</v>
          </cell>
          <cell r="E1097" t="str">
            <v>90</v>
          </cell>
          <cell r="F1097">
            <v>0</v>
          </cell>
          <cell r="G1097">
            <v>0</v>
          </cell>
          <cell r="H1097" t="str">
            <v>ZONA 2</v>
          </cell>
          <cell r="I1097">
            <v>2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</row>
        <row r="1098">
          <cell r="B1098" t="str">
            <v>2014991ZONA 22</v>
          </cell>
          <cell r="C1098" t="str">
            <v>2014</v>
          </cell>
          <cell r="D1098">
            <v>9</v>
          </cell>
          <cell r="E1098" t="str">
            <v>91</v>
          </cell>
          <cell r="F1098">
            <v>0</v>
          </cell>
          <cell r="G1098">
            <v>0</v>
          </cell>
          <cell r="H1098" t="str">
            <v>ZONA 2</v>
          </cell>
          <cell r="I1098">
            <v>2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</row>
        <row r="1099">
          <cell r="B1099" t="str">
            <v>2014992ZONA 21</v>
          </cell>
          <cell r="C1099" t="str">
            <v>2014</v>
          </cell>
          <cell r="D1099">
            <v>9</v>
          </cell>
          <cell r="E1099" t="str">
            <v>92</v>
          </cell>
          <cell r="F1099">
            <v>0</v>
          </cell>
          <cell r="G1099">
            <v>0</v>
          </cell>
          <cell r="H1099" t="str">
            <v>ZONA 2</v>
          </cell>
          <cell r="I1099">
            <v>1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</row>
        <row r="1100">
          <cell r="B1100" t="str">
            <v>2014993ZONA 21</v>
          </cell>
          <cell r="C1100" t="str">
            <v>2014</v>
          </cell>
          <cell r="D1100">
            <v>9</v>
          </cell>
          <cell r="E1100" t="str">
            <v>93</v>
          </cell>
          <cell r="F1100">
            <v>0</v>
          </cell>
          <cell r="G1100">
            <v>0</v>
          </cell>
          <cell r="H1100" t="str">
            <v>ZONA 2</v>
          </cell>
          <cell r="I1100">
            <v>1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</row>
        <row r="1101">
          <cell r="B1101" t="str">
            <v>2014994ZONA 21</v>
          </cell>
          <cell r="C1101" t="str">
            <v>2014</v>
          </cell>
          <cell r="D1101">
            <v>9</v>
          </cell>
          <cell r="E1101" t="str">
            <v>94</v>
          </cell>
          <cell r="F1101">
            <v>0</v>
          </cell>
          <cell r="G1101">
            <v>0</v>
          </cell>
          <cell r="H1101" t="str">
            <v>ZONA 2</v>
          </cell>
          <cell r="I1101">
            <v>1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</row>
        <row r="1102">
          <cell r="B1102" t="str">
            <v>2014995ZONA 12</v>
          </cell>
          <cell r="C1102" t="str">
            <v>2014</v>
          </cell>
          <cell r="D1102">
            <v>9</v>
          </cell>
          <cell r="E1102" t="str">
            <v>95</v>
          </cell>
          <cell r="F1102">
            <v>0</v>
          </cell>
          <cell r="G1102">
            <v>0</v>
          </cell>
          <cell r="H1102" t="str">
            <v>ZONA 1</v>
          </cell>
          <cell r="I1102">
            <v>2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174000000</v>
          </cell>
          <cell r="Q1102">
            <v>174000000</v>
          </cell>
          <cell r="R1102">
            <v>440000</v>
          </cell>
          <cell r="S1102">
            <v>440000</v>
          </cell>
        </row>
        <row r="1103">
          <cell r="B1103" t="str">
            <v>2014996ZONA 12</v>
          </cell>
          <cell r="C1103" t="str">
            <v>2014</v>
          </cell>
          <cell r="D1103">
            <v>9</v>
          </cell>
          <cell r="E1103" t="str">
            <v>96</v>
          </cell>
          <cell r="F1103">
            <v>0</v>
          </cell>
          <cell r="G1103">
            <v>0</v>
          </cell>
          <cell r="H1103" t="str">
            <v>ZONA 1</v>
          </cell>
          <cell r="I1103">
            <v>2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174000000</v>
          </cell>
          <cell r="Q1103">
            <v>174000000</v>
          </cell>
          <cell r="R1103">
            <v>440000</v>
          </cell>
          <cell r="S1103">
            <v>440000</v>
          </cell>
        </row>
        <row r="1104">
          <cell r="B1104" t="str">
            <v>2014997ZONA 11</v>
          </cell>
          <cell r="C1104" t="str">
            <v>2014</v>
          </cell>
          <cell r="D1104">
            <v>9</v>
          </cell>
          <cell r="E1104" t="str">
            <v>97</v>
          </cell>
          <cell r="F1104">
            <v>0</v>
          </cell>
          <cell r="G1104">
            <v>0</v>
          </cell>
          <cell r="H1104" t="str">
            <v>ZONA 1</v>
          </cell>
          <cell r="I1104">
            <v>1</v>
          </cell>
          <cell r="J1104">
            <v>0</v>
          </cell>
          <cell r="K1104">
            <v>0</v>
          </cell>
          <cell r="L1104">
            <v>146160000</v>
          </cell>
          <cell r="M1104">
            <v>0</v>
          </cell>
          <cell r="N1104">
            <v>400000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</row>
        <row r="1105">
          <cell r="B1105" t="str">
            <v>2014998ZONA 12</v>
          </cell>
          <cell r="C1105" t="str">
            <v>2014</v>
          </cell>
          <cell r="D1105">
            <v>9</v>
          </cell>
          <cell r="E1105" t="str">
            <v>98</v>
          </cell>
          <cell r="F1105">
            <v>0</v>
          </cell>
          <cell r="G1105">
            <v>0</v>
          </cell>
          <cell r="H1105" t="str">
            <v>ZONA 1</v>
          </cell>
          <cell r="I1105">
            <v>2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174000000</v>
          </cell>
          <cell r="Q1105">
            <v>174000000</v>
          </cell>
          <cell r="R1105">
            <v>440000</v>
          </cell>
          <cell r="S1105">
            <v>440000</v>
          </cell>
        </row>
        <row r="1106">
          <cell r="B1106" t="str">
            <v>2014999ZONA 21</v>
          </cell>
          <cell r="C1106" t="str">
            <v>2014</v>
          </cell>
          <cell r="D1106">
            <v>9</v>
          </cell>
          <cell r="E1106" t="str">
            <v>99</v>
          </cell>
          <cell r="F1106">
            <v>0</v>
          </cell>
          <cell r="G1106">
            <v>0</v>
          </cell>
          <cell r="H1106" t="str">
            <v>ZONA 2</v>
          </cell>
          <cell r="I1106">
            <v>1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</row>
        <row r="1107">
          <cell r="B1107" t="str">
            <v>20149100ZONA 22</v>
          </cell>
          <cell r="C1107" t="str">
            <v>2014</v>
          </cell>
          <cell r="D1107">
            <v>9</v>
          </cell>
          <cell r="E1107" t="str">
            <v>100</v>
          </cell>
          <cell r="F1107">
            <v>0</v>
          </cell>
          <cell r="G1107">
            <v>0</v>
          </cell>
          <cell r="H1107" t="str">
            <v>ZONA 2</v>
          </cell>
          <cell r="I1107">
            <v>2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</row>
        <row r="1108">
          <cell r="B1108" t="str">
            <v>20149101ZONA 12</v>
          </cell>
          <cell r="C1108" t="str">
            <v>2014</v>
          </cell>
          <cell r="D1108">
            <v>9</v>
          </cell>
          <cell r="E1108" t="str">
            <v>101</v>
          </cell>
          <cell r="F1108">
            <v>0</v>
          </cell>
          <cell r="G1108">
            <v>0</v>
          </cell>
          <cell r="H1108" t="str">
            <v>ZONA 1</v>
          </cell>
          <cell r="I1108">
            <v>2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174000000</v>
          </cell>
          <cell r="Q1108">
            <v>174000000</v>
          </cell>
          <cell r="R1108">
            <v>440000</v>
          </cell>
          <cell r="S1108">
            <v>440000</v>
          </cell>
        </row>
        <row r="1109">
          <cell r="B1109" t="str">
            <v>20149102ZONA 12</v>
          </cell>
          <cell r="C1109" t="str">
            <v>2014</v>
          </cell>
          <cell r="D1109">
            <v>9</v>
          </cell>
          <cell r="E1109" t="str">
            <v>102</v>
          </cell>
          <cell r="F1109">
            <v>0</v>
          </cell>
          <cell r="G1109">
            <v>0</v>
          </cell>
          <cell r="H1109" t="str">
            <v>ZONA 1</v>
          </cell>
          <cell r="I1109">
            <v>2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174000000</v>
          </cell>
          <cell r="Q1109">
            <v>174000000</v>
          </cell>
          <cell r="R1109">
            <v>440000</v>
          </cell>
          <cell r="S1109">
            <v>440000</v>
          </cell>
        </row>
        <row r="1110">
          <cell r="B1110" t="str">
            <v>20149103ZONA 12</v>
          </cell>
          <cell r="C1110" t="str">
            <v>2014</v>
          </cell>
          <cell r="D1110">
            <v>9</v>
          </cell>
          <cell r="E1110" t="str">
            <v>103</v>
          </cell>
          <cell r="F1110">
            <v>0</v>
          </cell>
          <cell r="G1110">
            <v>0</v>
          </cell>
          <cell r="H1110" t="str">
            <v>ZONA 1</v>
          </cell>
          <cell r="I1110">
            <v>2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174000000</v>
          </cell>
          <cell r="Q1110">
            <v>174000000</v>
          </cell>
          <cell r="R1110">
            <v>440000</v>
          </cell>
          <cell r="S1110">
            <v>440000</v>
          </cell>
        </row>
        <row r="1111">
          <cell r="B1111" t="str">
            <v>20149104ZONA 12</v>
          </cell>
          <cell r="C1111" t="str">
            <v>2014</v>
          </cell>
          <cell r="D1111">
            <v>9</v>
          </cell>
          <cell r="E1111" t="str">
            <v>104</v>
          </cell>
          <cell r="F1111">
            <v>0</v>
          </cell>
          <cell r="G1111">
            <v>0</v>
          </cell>
          <cell r="H1111" t="str">
            <v>ZONA 1</v>
          </cell>
          <cell r="I1111">
            <v>2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174000000</v>
          </cell>
          <cell r="Q1111">
            <v>174000000</v>
          </cell>
          <cell r="R1111">
            <v>440000</v>
          </cell>
          <cell r="S1111">
            <v>440000</v>
          </cell>
        </row>
        <row r="1112">
          <cell r="B1112" t="str">
            <v>20149105ZONA 11</v>
          </cell>
          <cell r="C1112" t="str">
            <v>2014</v>
          </cell>
          <cell r="D1112">
            <v>9</v>
          </cell>
          <cell r="E1112" t="str">
            <v>105</v>
          </cell>
          <cell r="F1112">
            <v>0</v>
          </cell>
          <cell r="G1112">
            <v>0</v>
          </cell>
          <cell r="H1112" t="str">
            <v>ZONA 1</v>
          </cell>
          <cell r="I1112">
            <v>1</v>
          </cell>
          <cell r="J1112">
            <v>0</v>
          </cell>
          <cell r="K1112">
            <v>0</v>
          </cell>
          <cell r="L1112">
            <v>146160000</v>
          </cell>
          <cell r="M1112">
            <v>0</v>
          </cell>
          <cell r="N1112">
            <v>400000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</row>
        <row r="1113">
          <cell r="B1113" t="str">
            <v>20149106ZONA 12</v>
          </cell>
          <cell r="C1113" t="str">
            <v>2014</v>
          </cell>
          <cell r="D1113">
            <v>9</v>
          </cell>
          <cell r="E1113" t="str">
            <v>106</v>
          </cell>
          <cell r="F1113">
            <v>0</v>
          </cell>
          <cell r="G1113">
            <v>0</v>
          </cell>
          <cell r="H1113" t="str">
            <v>ZONA 1</v>
          </cell>
          <cell r="I1113">
            <v>2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174000000</v>
          </cell>
          <cell r="Q1113">
            <v>174000000</v>
          </cell>
          <cell r="R1113">
            <v>440000</v>
          </cell>
          <cell r="S1113">
            <v>440000</v>
          </cell>
        </row>
        <row r="1114">
          <cell r="B1114" t="str">
            <v>20149107ZONA 10</v>
          </cell>
          <cell r="C1114" t="str">
            <v>2014</v>
          </cell>
          <cell r="D1114">
            <v>9</v>
          </cell>
          <cell r="E1114" t="str">
            <v>107</v>
          </cell>
          <cell r="F1114">
            <v>116000000</v>
          </cell>
          <cell r="G1114">
            <v>0</v>
          </cell>
          <cell r="H1114" t="str">
            <v>ZONA 1</v>
          </cell>
          <cell r="I1114">
            <v>0</v>
          </cell>
          <cell r="J1114">
            <v>400000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</row>
        <row r="1115">
          <cell r="B1115" t="str">
            <v>20149108ZONA 12</v>
          </cell>
          <cell r="C1115" t="str">
            <v>2014</v>
          </cell>
          <cell r="D1115">
            <v>9</v>
          </cell>
          <cell r="E1115" t="str">
            <v>108</v>
          </cell>
          <cell r="F1115">
            <v>0</v>
          </cell>
          <cell r="G1115">
            <v>0</v>
          </cell>
          <cell r="H1115" t="str">
            <v>ZONA 1</v>
          </cell>
          <cell r="I1115">
            <v>2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174000000</v>
          </cell>
          <cell r="Q1115">
            <v>174000000</v>
          </cell>
          <cell r="R1115">
            <v>440000</v>
          </cell>
          <cell r="S1115">
            <v>440000</v>
          </cell>
        </row>
        <row r="1116">
          <cell r="B1116" t="str">
            <v>20149109ZONA 12</v>
          </cell>
          <cell r="C1116" t="str">
            <v>2014</v>
          </cell>
          <cell r="D1116">
            <v>9</v>
          </cell>
          <cell r="E1116" t="str">
            <v>109</v>
          </cell>
          <cell r="F1116">
            <v>0</v>
          </cell>
          <cell r="G1116">
            <v>0</v>
          </cell>
          <cell r="H1116" t="str">
            <v>ZONA 1</v>
          </cell>
          <cell r="I1116">
            <v>2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174000000</v>
          </cell>
          <cell r="Q1116">
            <v>174000000</v>
          </cell>
          <cell r="R1116">
            <v>440000</v>
          </cell>
          <cell r="S1116">
            <v>440000</v>
          </cell>
        </row>
        <row r="1117">
          <cell r="B1117" t="str">
            <v>20149110ZONA 21</v>
          </cell>
          <cell r="C1117" t="str">
            <v>2014</v>
          </cell>
          <cell r="D1117">
            <v>9</v>
          </cell>
          <cell r="E1117" t="str">
            <v>110</v>
          </cell>
          <cell r="F1117">
            <v>0</v>
          </cell>
          <cell r="G1117">
            <v>0</v>
          </cell>
          <cell r="H1117" t="str">
            <v>ZONA 2</v>
          </cell>
          <cell r="I1117">
            <v>1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</row>
        <row r="1118">
          <cell r="B1118" t="str">
            <v>20149111ZONA 21</v>
          </cell>
          <cell r="C1118" t="str">
            <v>2014</v>
          </cell>
          <cell r="D1118">
            <v>9</v>
          </cell>
          <cell r="E1118" t="str">
            <v>111</v>
          </cell>
          <cell r="F1118">
            <v>0</v>
          </cell>
          <cell r="G1118">
            <v>0</v>
          </cell>
          <cell r="H1118" t="str">
            <v>ZONA 2</v>
          </cell>
          <cell r="I1118">
            <v>1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</row>
        <row r="1119">
          <cell r="B1119" t="str">
            <v>20149112ZONA 10</v>
          </cell>
          <cell r="C1119" t="str">
            <v>2014</v>
          </cell>
          <cell r="D1119">
            <v>9</v>
          </cell>
          <cell r="E1119" t="str">
            <v>112</v>
          </cell>
          <cell r="F1119">
            <v>116000000</v>
          </cell>
          <cell r="G1119">
            <v>0</v>
          </cell>
          <cell r="H1119" t="str">
            <v>ZONA 1</v>
          </cell>
          <cell r="I1119">
            <v>0</v>
          </cell>
          <cell r="J1119">
            <v>400000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</row>
        <row r="1120">
          <cell r="B1120" t="str">
            <v>20149113ZONA 11</v>
          </cell>
          <cell r="C1120" t="str">
            <v>2014</v>
          </cell>
          <cell r="D1120">
            <v>9</v>
          </cell>
          <cell r="E1120" t="str">
            <v>113</v>
          </cell>
          <cell r="F1120">
            <v>0</v>
          </cell>
          <cell r="G1120">
            <v>0</v>
          </cell>
          <cell r="H1120" t="str">
            <v>ZONA 1</v>
          </cell>
          <cell r="I1120">
            <v>1</v>
          </cell>
          <cell r="J1120">
            <v>0</v>
          </cell>
          <cell r="K1120">
            <v>0</v>
          </cell>
          <cell r="L1120">
            <v>146160000</v>
          </cell>
          <cell r="M1120">
            <v>146160000</v>
          </cell>
          <cell r="N1120">
            <v>400000</v>
          </cell>
          <cell r="O1120">
            <v>400000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</row>
        <row r="1121">
          <cell r="B1121" t="str">
            <v>20149114ZONA 10</v>
          </cell>
          <cell r="C1121" t="str">
            <v>2014</v>
          </cell>
          <cell r="D1121">
            <v>9</v>
          </cell>
          <cell r="E1121" t="str">
            <v>114</v>
          </cell>
          <cell r="F1121">
            <v>116000000</v>
          </cell>
          <cell r="G1121">
            <v>0</v>
          </cell>
          <cell r="H1121" t="str">
            <v>ZONA 1</v>
          </cell>
          <cell r="I1121">
            <v>0</v>
          </cell>
          <cell r="J1121">
            <v>400000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</row>
        <row r="1122">
          <cell r="B1122" t="str">
            <v>20149115ZONA 10</v>
          </cell>
          <cell r="C1122" t="str">
            <v>2014</v>
          </cell>
          <cell r="D1122">
            <v>9</v>
          </cell>
          <cell r="E1122" t="str">
            <v>115</v>
          </cell>
          <cell r="F1122">
            <v>116000000</v>
          </cell>
          <cell r="G1122">
            <v>0</v>
          </cell>
          <cell r="H1122" t="str">
            <v>ZONA 1</v>
          </cell>
          <cell r="I1122">
            <v>0</v>
          </cell>
          <cell r="J1122">
            <v>400000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</row>
        <row r="1123">
          <cell r="B1123" t="str">
            <v>20149116ZONA 11</v>
          </cell>
          <cell r="C1123" t="str">
            <v>2014</v>
          </cell>
          <cell r="D1123">
            <v>9</v>
          </cell>
          <cell r="E1123" t="str">
            <v>116</v>
          </cell>
          <cell r="F1123">
            <v>0</v>
          </cell>
          <cell r="G1123">
            <v>0</v>
          </cell>
          <cell r="H1123" t="str">
            <v>ZONA 1</v>
          </cell>
          <cell r="I1123">
            <v>1</v>
          </cell>
          <cell r="J1123">
            <v>0</v>
          </cell>
          <cell r="K1123">
            <v>0</v>
          </cell>
          <cell r="L1123">
            <v>146160000</v>
          </cell>
          <cell r="M1123">
            <v>146160000</v>
          </cell>
          <cell r="N1123">
            <v>400000</v>
          </cell>
          <cell r="O1123">
            <v>400000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</row>
        <row r="1124">
          <cell r="B1124" t="str">
            <v>20149117ZONA 10</v>
          </cell>
          <cell r="C1124" t="str">
            <v>2014</v>
          </cell>
          <cell r="D1124">
            <v>9</v>
          </cell>
          <cell r="E1124" t="str">
            <v>117</v>
          </cell>
          <cell r="F1124">
            <v>116000000</v>
          </cell>
          <cell r="G1124">
            <v>0</v>
          </cell>
          <cell r="H1124" t="str">
            <v>ZONA 1</v>
          </cell>
          <cell r="I1124">
            <v>0</v>
          </cell>
          <cell r="J1124">
            <v>400000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</row>
        <row r="1125">
          <cell r="B1125" t="str">
            <v>20149118ZONA 10</v>
          </cell>
          <cell r="C1125" t="str">
            <v>2014</v>
          </cell>
          <cell r="D1125">
            <v>9</v>
          </cell>
          <cell r="E1125" t="str">
            <v>118</v>
          </cell>
          <cell r="F1125">
            <v>116000000</v>
          </cell>
          <cell r="G1125">
            <v>0</v>
          </cell>
          <cell r="H1125" t="str">
            <v>ZONA 1</v>
          </cell>
          <cell r="I1125">
            <v>0</v>
          </cell>
          <cell r="J1125">
            <v>400000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</row>
        <row r="1126">
          <cell r="B1126" t="str">
            <v>20149119ZONA 20</v>
          </cell>
          <cell r="C1126" t="str">
            <v>2014</v>
          </cell>
          <cell r="D1126">
            <v>9</v>
          </cell>
          <cell r="E1126" t="str">
            <v>119</v>
          </cell>
          <cell r="F1126">
            <v>0</v>
          </cell>
          <cell r="G1126">
            <v>0</v>
          </cell>
          <cell r="H1126" t="str">
            <v>ZONA 2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</row>
        <row r="1127">
          <cell r="B1127" t="str">
            <v>20149120ZONA 22</v>
          </cell>
          <cell r="C1127" t="str">
            <v>2014</v>
          </cell>
          <cell r="D1127">
            <v>9</v>
          </cell>
          <cell r="E1127" t="str">
            <v>120</v>
          </cell>
          <cell r="F1127">
            <v>0</v>
          </cell>
          <cell r="G1127">
            <v>0</v>
          </cell>
          <cell r="H1127" t="str">
            <v>ZONA 2</v>
          </cell>
          <cell r="I1127">
            <v>2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</row>
        <row r="1128">
          <cell r="B1128" t="str">
            <v>20149121ZONA 31</v>
          </cell>
          <cell r="C1128" t="str">
            <v>2014</v>
          </cell>
          <cell r="D1128">
            <v>9</v>
          </cell>
          <cell r="E1128" t="str">
            <v>121</v>
          </cell>
          <cell r="F1128">
            <v>0</v>
          </cell>
          <cell r="G1128">
            <v>0</v>
          </cell>
          <cell r="H1128" t="str">
            <v>ZONA 3</v>
          </cell>
          <cell r="I1128">
            <v>1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B1129" t="str">
            <v>20149122ZONA 11</v>
          </cell>
          <cell r="C1129" t="str">
            <v>2014</v>
          </cell>
          <cell r="D1129">
            <v>9</v>
          </cell>
          <cell r="E1129" t="str">
            <v>122</v>
          </cell>
          <cell r="F1129">
            <v>0</v>
          </cell>
          <cell r="G1129">
            <v>0</v>
          </cell>
          <cell r="H1129" t="str">
            <v>ZONA 1</v>
          </cell>
          <cell r="I1129">
            <v>1</v>
          </cell>
          <cell r="J1129">
            <v>0</v>
          </cell>
          <cell r="K1129">
            <v>0</v>
          </cell>
          <cell r="L1129">
            <v>146160000</v>
          </cell>
          <cell r="M1129">
            <v>0</v>
          </cell>
          <cell r="N1129">
            <v>400000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</row>
        <row r="1130">
          <cell r="B1130" t="str">
            <v>20149123ZONA 31</v>
          </cell>
          <cell r="C1130" t="str">
            <v>2014</v>
          </cell>
          <cell r="D1130">
            <v>9</v>
          </cell>
          <cell r="E1130" t="str">
            <v>123</v>
          </cell>
          <cell r="F1130">
            <v>0</v>
          </cell>
          <cell r="G1130">
            <v>0</v>
          </cell>
          <cell r="H1130" t="str">
            <v>ZONA 3</v>
          </cell>
          <cell r="I1130">
            <v>1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</row>
        <row r="1131">
          <cell r="B1131" t="str">
            <v>20149124ZONA 31</v>
          </cell>
          <cell r="C1131" t="str">
            <v>2014</v>
          </cell>
          <cell r="D1131">
            <v>9</v>
          </cell>
          <cell r="E1131" t="str">
            <v>124</v>
          </cell>
          <cell r="F1131">
            <v>0</v>
          </cell>
          <cell r="G1131">
            <v>0</v>
          </cell>
          <cell r="H1131" t="str">
            <v>ZONA 3</v>
          </cell>
          <cell r="I1131">
            <v>1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</row>
        <row r="1132">
          <cell r="B1132" t="str">
            <v>20149125ZONA 31</v>
          </cell>
          <cell r="C1132" t="str">
            <v>2014</v>
          </cell>
          <cell r="D1132">
            <v>9</v>
          </cell>
          <cell r="E1132" t="str">
            <v>125</v>
          </cell>
          <cell r="F1132">
            <v>0</v>
          </cell>
          <cell r="G1132">
            <v>0</v>
          </cell>
          <cell r="H1132" t="str">
            <v>ZONA 3</v>
          </cell>
          <cell r="I1132">
            <v>1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</row>
        <row r="1133">
          <cell r="B1133" t="str">
            <v>20149126ZONA 11</v>
          </cell>
          <cell r="C1133" t="str">
            <v>2014</v>
          </cell>
          <cell r="D1133">
            <v>9</v>
          </cell>
          <cell r="E1133" t="str">
            <v>126</v>
          </cell>
          <cell r="F1133">
            <v>0</v>
          </cell>
          <cell r="G1133">
            <v>0</v>
          </cell>
          <cell r="H1133" t="str">
            <v>ZONA 1</v>
          </cell>
          <cell r="I1133">
            <v>1</v>
          </cell>
          <cell r="J1133">
            <v>0</v>
          </cell>
          <cell r="K1133">
            <v>0</v>
          </cell>
          <cell r="L1133">
            <v>146160000</v>
          </cell>
          <cell r="M1133">
            <v>146160000</v>
          </cell>
          <cell r="N1133">
            <v>400000</v>
          </cell>
          <cell r="O1133">
            <v>400000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</row>
        <row r="1134">
          <cell r="B1134" t="str">
            <v>20149127ZONA 22</v>
          </cell>
          <cell r="C1134" t="str">
            <v>2014</v>
          </cell>
          <cell r="D1134">
            <v>9</v>
          </cell>
          <cell r="E1134" t="str">
            <v>127</v>
          </cell>
          <cell r="F1134">
            <v>0</v>
          </cell>
          <cell r="G1134">
            <v>0</v>
          </cell>
          <cell r="H1134" t="str">
            <v>ZONA 2</v>
          </cell>
          <cell r="I1134">
            <v>2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</row>
        <row r="1135">
          <cell r="B1135" t="str">
            <v>20149128ZONA 11</v>
          </cell>
          <cell r="C1135" t="str">
            <v>2014</v>
          </cell>
          <cell r="D1135">
            <v>9</v>
          </cell>
          <cell r="E1135" t="str">
            <v>128</v>
          </cell>
          <cell r="F1135">
            <v>0</v>
          </cell>
          <cell r="G1135">
            <v>0</v>
          </cell>
          <cell r="H1135" t="str">
            <v>ZONA 1</v>
          </cell>
          <cell r="I1135">
            <v>1</v>
          </cell>
          <cell r="J1135">
            <v>0</v>
          </cell>
          <cell r="K1135">
            <v>0</v>
          </cell>
          <cell r="L1135">
            <v>146160000</v>
          </cell>
          <cell r="M1135">
            <v>0</v>
          </cell>
          <cell r="N1135">
            <v>400000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</row>
        <row r="1136">
          <cell r="B1136" t="str">
            <v>20149129ZONA 21</v>
          </cell>
          <cell r="C1136" t="str">
            <v>2014</v>
          </cell>
          <cell r="D1136">
            <v>9</v>
          </cell>
          <cell r="E1136" t="str">
            <v>129</v>
          </cell>
          <cell r="F1136">
            <v>0</v>
          </cell>
          <cell r="G1136">
            <v>0</v>
          </cell>
          <cell r="H1136" t="str">
            <v>ZONA 2</v>
          </cell>
          <cell r="I1136">
            <v>1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</row>
        <row r="1137">
          <cell r="B1137" t="str">
            <v>20149130ZONA 11</v>
          </cell>
          <cell r="C1137" t="str">
            <v>2014</v>
          </cell>
          <cell r="D1137">
            <v>9</v>
          </cell>
          <cell r="E1137" t="str">
            <v>130</v>
          </cell>
          <cell r="F1137">
            <v>0</v>
          </cell>
          <cell r="G1137">
            <v>0</v>
          </cell>
          <cell r="H1137" t="str">
            <v>ZONA 1</v>
          </cell>
          <cell r="I1137">
            <v>1</v>
          </cell>
          <cell r="J1137">
            <v>0</v>
          </cell>
          <cell r="K1137">
            <v>0</v>
          </cell>
          <cell r="L1137">
            <v>146160000</v>
          </cell>
          <cell r="M1137">
            <v>146160000</v>
          </cell>
          <cell r="N1137">
            <v>400000</v>
          </cell>
          <cell r="O1137">
            <v>400000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</row>
        <row r="1138">
          <cell r="B1138" t="str">
            <v>20149131ZONA 22</v>
          </cell>
          <cell r="C1138" t="str">
            <v>2014</v>
          </cell>
          <cell r="D1138">
            <v>9</v>
          </cell>
          <cell r="E1138" t="str">
            <v>131</v>
          </cell>
          <cell r="F1138">
            <v>0</v>
          </cell>
          <cell r="G1138">
            <v>0</v>
          </cell>
          <cell r="H1138" t="str">
            <v>ZONA 2</v>
          </cell>
          <cell r="I1138">
            <v>2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</row>
        <row r="1139">
          <cell r="B1139" t="str">
            <v>20149132ZONA 11</v>
          </cell>
          <cell r="C1139" t="str">
            <v>2014</v>
          </cell>
          <cell r="D1139">
            <v>9</v>
          </cell>
          <cell r="E1139" t="str">
            <v>132</v>
          </cell>
          <cell r="F1139">
            <v>0</v>
          </cell>
          <cell r="G1139">
            <v>0</v>
          </cell>
          <cell r="H1139" t="str">
            <v>ZONA 1</v>
          </cell>
          <cell r="I1139">
            <v>1</v>
          </cell>
          <cell r="J1139">
            <v>0</v>
          </cell>
          <cell r="K1139">
            <v>0</v>
          </cell>
          <cell r="L1139">
            <v>146160000</v>
          </cell>
          <cell r="M1139">
            <v>146160000</v>
          </cell>
          <cell r="N1139">
            <v>400000</v>
          </cell>
          <cell r="O1139">
            <v>400000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</row>
        <row r="1140">
          <cell r="B1140" t="str">
            <v>20149133ZONA 11</v>
          </cell>
          <cell r="C1140" t="str">
            <v>2014</v>
          </cell>
          <cell r="D1140">
            <v>9</v>
          </cell>
          <cell r="E1140" t="str">
            <v>133</v>
          </cell>
          <cell r="F1140">
            <v>0</v>
          </cell>
          <cell r="G1140">
            <v>0</v>
          </cell>
          <cell r="H1140" t="str">
            <v>ZONA 1</v>
          </cell>
          <cell r="I1140">
            <v>1</v>
          </cell>
          <cell r="J1140">
            <v>0</v>
          </cell>
          <cell r="K1140">
            <v>0</v>
          </cell>
          <cell r="L1140">
            <v>146160000</v>
          </cell>
          <cell r="M1140">
            <v>146160000</v>
          </cell>
          <cell r="N1140">
            <v>400000</v>
          </cell>
          <cell r="O1140">
            <v>400000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</row>
        <row r="1141">
          <cell r="B1141" t="str">
            <v>20149134ZONA 10</v>
          </cell>
          <cell r="C1141" t="str">
            <v>2014</v>
          </cell>
          <cell r="D1141">
            <v>9</v>
          </cell>
          <cell r="E1141" t="str">
            <v>134</v>
          </cell>
          <cell r="F1141">
            <v>116000000</v>
          </cell>
          <cell r="G1141">
            <v>116000000</v>
          </cell>
          <cell r="H1141" t="str">
            <v>ZONA 1</v>
          </cell>
          <cell r="I1141">
            <v>0</v>
          </cell>
          <cell r="J1141">
            <v>400000</v>
          </cell>
          <cell r="K1141">
            <v>400000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</row>
        <row r="1142">
          <cell r="B1142" t="str">
            <v>20149135ZONA 10</v>
          </cell>
          <cell r="C1142" t="str">
            <v>2014</v>
          </cell>
          <cell r="D1142">
            <v>9</v>
          </cell>
          <cell r="E1142" t="str">
            <v>135</v>
          </cell>
          <cell r="F1142">
            <v>116000000</v>
          </cell>
          <cell r="G1142">
            <v>116000000</v>
          </cell>
          <cell r="H1142" t="str">
            <v>ZONA 1</v>
          </cell>
          <cell r="I1142">
            <v>0</v>
          </cell>
          <cell r="J1142">
            <v>400000</v>
          </cell>
          <cell r="K1142">
            <v>400000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B1143" t="str">
            <v>20149136ZONA 10</v>
          </cell>
          <cell r="C1143" t="str">
            <v>2014</v>
          </cell>
          <cell r="D1143">
            <v>9</v>
          </cell>
          <cell r="E1143" t="str">
            <v>136</v>
          </cell>
          <cell r="F1143">
            <v>116000000</v>
          </cell>
          <cell r="G1143">
            <v>116000000</v>
          </cell>
          <cell r="H1143" t="str">
            <v>ZONA 1</v>
          </cell>
          <cell r="I1143">
            <v>0</v>
          </cell>
          <cell r="J1143">
            <v>400000</v>
          </cell>
          <cell r="K1143">
            <v>400000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</row>
        <row r="1144">
          <cell r="B1144" t="str">
            <v>20149137ZONA 10</v>
          </cell>
          <cell r="C1144" t="str">
            <v>2014</v>
          </cell>
          <cell r="D1144">
            <v>9</v>
          </cell>
          <cell r="E1144" t="str">
            <v>137</v>
          </cell>
          <cell r="F1144">
            <v>116000000</v>
          </cell>
          <cell r="G1144">
            <v>116000000</v>
          </cell>
          <cell r="H1144" t="str">
            <v>ZONA 1</v>
          </cell>
          <cell r="I1144">
            <v>0</v>
          </cell>
          <cell r="J1144">
            <v>400000</v>
          </cell>
          <cell r="K1144">
            <v>400000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</row>
        <row r="1145">
          <cell r="B1145" t="str">
            <v>20149138ZONA 10</v>
          </cell>
          <cell r="C1145" t="str">
            <v>2014</v>
          </cell>
          <cell r="D1145">
            <v>9</v>
          </cell>
          <cell r="E1145" t="str">
            <v>138</v>
          </cell>
          <cell r="F1145">
            <v>116000000</v>
          </cell>
          <cell r="G1145">
            <v>116000000</v>
          </cell>
          <cell r="H1145" t="str">
            <v>ZONA 1</v>
          </cell>
          <cell r="I1145">
            <v>0</v>
          </cell>
          <cell r="J1145">
            <v>400000</v>
          </cell>
          <cell r="K1145">
            <v>400000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</row>
        <row r="1146">
          <cell r="B1146" t="str">
            <v>20149139ZONA 20</v>
          </cell>
          <cell r="C1146" t="str">
            <v>2014</v>
          </cell>
          <cell r="D1146">
            <v>9</v>
          </cell>
          <cell r="E1146" t="str">
            <v>139</v>
          </cell>
          <cell r="F1146">
            <v>0</v>
          </cell>
          <cell r="G1146">
            <v>0</v>
          </cell>
          <cell r="H1146" t="str">
            <v>ZONA 2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</row>
        <row r="1147">
          <cell r="B1147" t="str">
            <v>20149140ZONA 20</v>
          </cell>
          <cell r="C1147" t="str">
            <v>2014</v>
          </cell>
          <cell r="D1147">
            <v>9</v>
          </cell>
          <cell r="E1147" t="str">
            <v>140</v>
          </cell>
          <cell r="F1147">
            <v>0</v>
          </cell>
          <cell r="G1147">
            <v>0</v>
          </cell>
          <cell r="H1147" t="str">
            <v>ZONA 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</row>
        <row r="1148">
          <cell r="B1148" t="str">
            <v>20149141ZONA 20</v>
          </cell>
          <cell r="C1148" t="str">
            <v>2014</v>
          </cell>
          <cell r="D1148">
            <v>9</v>
          </cell>
          <cell r="E1148" t="str">
            <v>141</v>
          </cell>
          <cell r="F1148">
            <v>0</v>
          </cell>
          <cell r="G1148">
            <v>0</v>
          </cell>
          <cell r="H1148" t="str">
            <v>ZONA 2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B1149" t="str">
            <v>20149142ZONA 20</v>
          </cell>
          <cell r="C1149" t="str">
            <v>2014</v>
          </cell>
          <cell r="D1149">
            <v>9</v>
          </cell>
          <cell r="E1149" t="str">
            <v>142</v>
          </cell>
          <cell r="F1149">
            <v>0</v>
          </cell>
          <cell r="G1149">
            <v>0</v>
          </cell>
          <cell r="H1149" t="str">
            <v>ZONA 2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</row>
        <row r="1150">
          <cell r="B1150" t="str">
            <v>20149143ZONA 10</v>
          </cell>
          <cell r="C1150" t="str">
            <v>2014</v>
          </cell>
          <cell r="D1150">
            <v>9</v>
          </cell>
          <cell r="E1150" t="str">
            <v>143</v>
          </cell>
          <cell r="F1150">
            <v>116000000</v>
          </cell>
          <cell r="G1150">
            <v>116000000</v>
          </cell>
          <cell r="H1150" t="str">
            <v>ZONA 1</v>
          </cell>
          <cell r="I1150">
            <v>0</v>
          </cell>
          <cell r="J1150">
            <v>400000</v>
          </cell>
          <cell r="K1150">
            <v>400000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</row>
        <row r="1151">
          <cell r="B1151" t="str">
            <v>20149144ZONA 10</v>
          </cell>
          <cell r="C1151" t="str">
            <v>2014</v>
          </cell>
          <cell r="D1151">
            <v>9</v>
          </cell>
          <cell r="E1151" t="str">
            <v>144</v>
          </cell>
          <cell r="F1151">
            <v>116000000</v>
          </cell>
          <cell r="G1151">
            <v>92800000</v>
          </cell>
          <cell r="H1151" t="str">
            <v>ZONA 1</v>
          </cell>
          <cell r="I1151">
            <v>0</v>
          </cell>
          <cell r="J1151">
            <v>400000</v>
          </cell>
          <cell r="K1151">
            <v>320000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</row>
        <row r="1152">
          <cell r="B1152" t="str">
            <v>20149145ZONA 10</v>
          </cell>
          <cell r="C1152" t="str">
            <v>2014</v>
          </cell>
          <cell r="D1152">
            <v>9</v>
          </cell>
          <cell r="E1152" t="str">
            <v>145</v>
          </cell>
          <cell r="F1152">
            <v>116000000</v>
          </cell>
          <cell r="G1152">
            <v>116000000</v>
          </cell>
          <cell r="H1152" t="str">
            <v>ZONA 1</v>
          </cell>
          <cell r="I1152">
            <v>0</v>
          </cell>
          <cell r="J1152">
            <v>400000</v>
          </cell>
          <cell r="K1152">
            <v>400000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</row>
        <row r="1153">
          <cell r="B1153" t="str">
            <v>20149146ZONA 30</v>
          </cell>
          <cell r="C1153" t="str">
            <v>2014</v>
          </cell>
          <cell r="D1153">
            <v>9</v>
          </cell>
          <cell r="E1153" t="str">
            <v>146</v>
          </cell>
          <cell r="F1153">
            <v>0</v>
          </cell>
          <cell r="G1153">
            <v>0</v>
          </cell>
          <cell r="H1153" t="str">
            <v>ZONA 3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</row>
        <row r="1154">
          <cell r="B1154" t="str">
            <v>20149147ZONA 20</v>
          </cell>
          <cell r="C1154" t="str">
            <v>2014</v>
          </cell>
          <cell r="D1154">
            <v>9</v>
          </cell>
          <cell r="E1154" t="str">
            <v>147</v>
          </cell>
          <cell r="F1154">
            <v>0</v>
          </cell>
          <cell r="G1154">
            <v>0</v>
          </cell>
          <cell r="H1154" t="str">
            <v>ZONA 2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0</v>
          </cell>
        </row>
        <row r="1155">
          <cell r="B1155" t="str">
            <v>20149148ZONA 20</v>
          </cell>
          <cell r="C1155" t="str">
            <v>2014</v>
          </cell>
          <cell r="D1155">
            <v>9</v>
          </cell>
          <cell r="E1155" t="str">
            <v>148</v>
          </cell>
          <cell r="F1155">
            <v>0</v>
          </cell>
          <cell r="G1155">
            <v>0</v>
          </cell>
          <cell r="H1155" t="str">
            <v>ZONA 2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</row>
        <row r="1156">
          <cell r="B1156" t="str">
            <v>20149149ZONA 20</v>
          </cell>
          <cell r="C1156" t="str">
            <v>2014</v>
          </cell>
          <cell r="D1156">
            <v>9</v>
          </cell>
          <cell r="E1156" t="str">
            <v>149</v>
          </cell>
          <cell r="F1156">
            <v>0</v>
          </cell>
          <cell r="G1156">
            <v>0</v>
          </cell>
          <cell r="H1156" t="str">
            <v>ZONA 2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</row>
        <row r="1157">
          <cell r="B1157" t="str">
            <v>20149150ZONA 20</v>
          </cell>
          <cell r="C1157" t="str">
            <v>2014</v>
          </cell>
          <cell r="D1157">
            <v>9</v>
          </cell>
          <cell r="E1157" t="str">
            <v>150</v>
          </cell>
          <cell r="F1157">
            <v>0</v>
          </cell>
          <cell r="G1157">
            <v>0</v>
          </cell>
          <cell r="H1157" t="str">
            <v>ZONA 2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</row>
        <row r="1158">
          <cell r="B1158" t="str">
            <v>20149151ZONA 20</v>
          </cell>
          <cell r="C1158" t="str">
            <v>2014</v>
          </cell>
          <cell r="D1158">
            <v>9</v>
          </cell>
          <cell r="E1158" t="str">
            <v>151</v>
          </cell>
          <cell r="F1158">
            <v>0</v>
          </cell>
          <cell r="G1158">
            <v>0</v>
          </cell>
          <cell r="H1158" t="str">
            <v>ZONA 2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</row>
        <row r="1159">
          <cell r="B1159" t="str">
            <v>20149152ZONA 10</v>
          </cell>
          <cell r="C1159" t="str">
            <v>2014</v>
          </cell>
          <cell r="D1159">
            <v>9</v>
          </cell>
          <cell r="E1159" t="str">
            <v>152</v>
          </cell>
          <cell r="F1159">
            <v>116000000</v>
          </cell>
          <cell r="G1159">
            <v>116000000</v>
          </cell>
          <cell r="H1159" t="str">
            <v>ZONA 1</v>
          </cell>
          <cell r="I1159">
            <v>0</v>
          </cell>
          <cell r="J1159">
            <v>400000</v>
          </cell>
          <cell r="K1159">
            <v>400000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</row>
        <row r="1163">
          <cell r="B1163" t="str">
            <v>20141001ZONA 22</v>
          </cell>
          <cell r="C1163" t="str">
            <v>2014</v>
          </cell>
          <cell r="D1163">
            <v>10</v>
          </cell>
          <cell r="E1163" t="str">
            <v>01</v>
          </cell>
          <cell r="F1163">
            <v>0</v>
          </cell>
          <cell r="G1163">
            <v>0</v>
          </cell>
          <cell r="H1163" t="str">
            <v>ZONA 2</v>
          </cell>
          <cell r="I1163">
            <v>2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</row>
        <row r="1164">
          <cell r="B1164" t="str">
            <v>20141002ZONA 32</v>
          </cell>
          <cell r="C1164" t="str">
            <v>2014</v>
          </cell>
          <cell r="D1164">
            <v>10</v>
          </cell>
          <cell r="E1164" t="str">
            <v>02</v>
          </cell>
          <cell r="F1164">
            <v>0</v>
          </cell>
          <cell r="G1164">
            <v>0</v>
          </cell>
          <cell r="H1164" t="str">
            <v>ZONA 3</v>
          </cell>
          <cell r="I1164">
            <v>2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</row>
        <row r="1165">
          <cell r="B1165" t="str">
            <v>20141003ZONA 12</v>
          </cell>
          <cell r="C1165" t="str">
            <v>2014</v>
          </cell>
          <cell r="D1165">
            <v>10</v>
          </cell>
          <cell r="E1165" t="str">
            <v>03</v>
          </cell>
          <cell r="F1165">
            <v>0</v>
          </cell>
          <cell r="G1165">
            <v>0</v>
          </cell>
          <cell r="H1165" t="str">
            <v>ZONA 1</v>
          </cell>
          <cell r="I1165">
            <v>2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174000000</v>
          </cell>
          <cell r="Q1165">
            <v>174000000</v>
          </cell>
          <cell r="R1165">
            <v>440000</v>
          </cell>
          <cell r="S1165">
            <v>440000</v>
          </cell>
        </row>
        <row r="1166">
          <cell r="B1166" t="str">
            <v>20141004ZONA 22</v>
          </cell>
          <cell r="C1166" t="str">
            <v>2014</v>
          </cell>
          <cell r="D1166">
            <v>10</v>
          </cell>
          <cell r="E1166" t="str">
            <v>04</v>
          </cell>
          <cell r="F1166">
            <v>0</v>
          </cell>
          <cell r="G1166">
            <v>0</v>
          </cell>
          <cell r="H1166" t="str">
            <v>ZONA 2</v>
          </cell>
          <cell r="I1166">
            <v>2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</row>
        <row r="1167">
          <cell r="B1167" t="str">
            <v>20141005ZONA 12</v>
          </cell>
          <cell r="C1167" t="str">
            <v>2014</v>
          </cell>
          <cell r="D1167">
            <v>10</v>
          </cell>
          <cell r="E1167" t="str">
            <v>05</v>
          </cell>
          <cell r="F1167">
            <v>0</v>
          </cell>
          <cell r="G1167">
            <v>0</v>
          </cell>
          <cell r="H1167" t="str">
            <v>ZONA 1</v>
          </cell>
          <cell r="I1167">
            <v>2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174000000</v>
          </cell>
          <cell r="Q1167">
            <v>174000000</v>
          </cell>
          <cell r="R1167">
            <v>440000</v>
          </cell>
          <cell r="S1167">
            <v>440000</v>
          </cell>
        </row>
        <row r="1168">
          <cell r="B1168" t="str">
            <v>20141006ZONA 22</v>
          </cell>
          <cell r="C1168" t="str">
            <v>2014</v>
          </cell>
          <cell r="D1168">
            <v>10</v>
          </cell>
          <cell r="E1168" t="str">
            <v>06</v>
          </cell>
          <cell r="F1168">
            <v>0</v>
          </cell>
          <cell r="G1168">
            <v>0</v>
          </cell>
          <cell r="H1168" t="str">
            <v>ZONA 2</v>
          </cell>
          <cell r="I1168">
            <v>2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B1169" t="str">
            <v>20141007ZONA 32</v>
          </cell>
          <cell r="C1169" t="str">
            <v>2014</v>
          </cell>
          <cell r="D1169">
            <v>10</v>
          </cell>
          <cell r="E1169" t="str">
            <v>07</v>
          </cell>
          <cell r="F1169">
            <v>0</v>
          </cell>
          <cell r="G1169">
            <v>0</v>
          </cell>
          <cell r="H1169" t="str">
            <v>ZONA 3</v>
          </cell>
          <cell r="I1169">
            <v>2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</row>
        <row r="1170">
          <cell r="B1170" t="str">
            <v>20141008ZONA 12</v>
          </cell>
          <cell r="C1170" t="str">
            <v>2014</v>
          </cell>
          <cell r="D1170">
            <v>10</v>
          </cell>
          <cell r="E1170" t="str">
            <v>08</v>
          </cell>
          <cell r="F1170">
            <v>0</v>
          </cell>
          <cell r="G1170">
            <v>0</v>
          </cell>
          <cell r="H1170" t="str">
            <v>ZONA 1</v>
          </cell>
          <cell r="I1170">
            <v>2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174000000</v>
          </cell>
          <cell r="Q1170">
            <v>0</v>
          </cell>
          <cell r="R1170">
            <v>440000</v>
          </cell>
          <cell r="S1170">
            <v>0</v>
          </cell>
        </row>
        <row r="1171">
          <cell r="B1171" t="str">
            <v>20141009ZONA 12</v>
          </cell>
          <cell r="C1171" t="str">
            <v>2014</v>
          </cell>
          <cell r="D1171">
            <v>10</v>
          </cell>
          <cell r="E1171" t="str">
            <v>09</v>
          </cell>
          <cell r="F1171">
            <v>0</v>
          </cell>
          <cell r="G1171">
            <v>0</v>
          </cell>
          <cell r="H1171" t="str">
            <v>ZONA 1</v>
          </cell>
          <cell r="I1171">
            <v>2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174000000</v>
          </cell>
          <cell r="Q1171">
            <v>150800000</v>
          </cell>
          <cell r="R1171">
            <v>440000</v>
          </cell>
          <cell r="S1171">
            <v>381333.33333333331</v>
          </cell>
        </row>
        <row r="1172">
          <cell r="B1172" t="str">
            <v>20141010ZONA 22</v>
          </cell>
          <cell r="C1172" t="str">
            <v>2014</v>
          </cell>
          <cell r="D1172">
            <v>10</v>
          </cell>
          <cell r="E1172" t="str">
            <v>10</v>
          </cell>
          <cell r="F1172">
            <v>0</v>
          </cell>
          <cell r="G1172">
            <v>0</v>
          </cell>
          <cell r="H1172" t="str">
            <v>ZONA 2</v>
          </cell>
          <cell r="I1172">
            <v>2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</row>
        <row r="1173">
          <cell r="B1173" t="str">
            <v>20141011ZONA 32</v>
          </cell>
          <cell r="C1173" t="str">
            <v>2014</v>
          </cell>
          <cell r="D1173">
            <v>10</v>
          </cell>
          <cell r="E1173" t="str">
            <v>11</v>
          </cell>
          <cell r="F1173">
            <v>0</v>
          </cell>
          <cell r="G1173">
            <v>0</v>
          </cell>
          <cell r="H1173" t="str">
            <v>ZONA 3</v>
          </cell>
          <cell r="I1173">
            <v>2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</row>
        <row r="1174">
          <cell r="B1174" t="str">
            <v>20141012ZONA 11</v>
          </cell>
          <cell r="C1174" t="str">
            <v>2014</v>
          </cell>
          <cell r="D1174">
            <v>10</v>
          </cell>
          <cell r="E1174" t="str">
            <v>12</v>
          </cell>
          <cell r="F1174">
            <v>0</v>
          </cell>
          <cell r="G1174">
            <v>0</v>
          </cell>
          <cell r="H1174" t="str">
            <v>ZONA 1</v>
          </cell>
          <cell r="I1174">
            <v>1</v>
          </cell>
          <cell r="J1174">
            <v>0</v>
          </cell>
          <cell r="K1174">
            <v>0</v>
          </cell>
          <cell r="L1174">
            <v>146160000</v>
          </cell>
          <cell r="M1174">
            <v>0</v>
          </cell>
          <cell r="N1174">
            <v>400000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</row>
        <row r="1175">
          <cell r="B1175" t="str">
            <v>20141013ZONA 12</v>
          </cell>
          <cell r="C1175" t="str">
            <v>2014</v>
          </cell>
          <cell r="D1175">
            <v>10</v>
          </cell>
          <cell r="E1175" t="str">
            <v>13</v>
          </cell>
          <cell r="F1175">
            <v>0</v>
          </cell>
          <cell r="G1175">
            <v>0</v>
          </cell>
          <cell r="H1175" t="str">
            <v>ZONA 1</v>
          </cell>
          <cell r="I1175">
            <v>2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174000000</v>
          </cell>
          <cell r="Q1175">
            <v>174000000</v>
          </cell>
          <cell r="R1175">
            <v>440000</v>
          </cell>
          <cell r="S1175">
            <v>440000</v>
          </cell>
        </row>
        <row r="1176">
          <cell r="B1176" t="str">
            <v>20141014ZONA 22</v>
          </cell>
          <cell r="C1176" t="str">
            <v>2014</v>
          </cell>
          <cell r="D1176">
            <v>10</v>
          </cell>
          <cell r="E1176" t="str">
            <v>14</v>
          </cell>
          <cell r="F1176">
            <v>0</v>
          </cell>
          <cell r="G1176">
            <v>0</v>
          </cell>
          <cell r="H1176" t="str">
            <v>ZONA 2</v>
          </cell>
          <cell r="I1176">
            <v>2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</row>
        <row r="1177">
          <cell r="B1177" t="str">
            <v>20141015ZONA 12</v>
          </cell>
          <cell r="C1177" t="str">
            <v>2014</v>
          </cell>
          <cell r="D1177">
            <v>10</v>
          </cell>
          <cell r="E1177" t="str">
            <v>15</v>
          </cell>
          <cell r="F1177">
            <v>0</v>
          </cell>
          <cell r="G1177">
            <v>0</v>
          </cell>
          <cell r="H1177" t="str">
            <v>ZONA 1</v>
          </cell>
          <cell r="I1177">
            <v>2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174000000</v>
          </cell>
          <cell r="Q1177">
            <v>0</v>
          </cell>
          <cell r="R1177">
            <v>440000</v>
          </cell>
          <cell r="S1177">
            <v>0</v>
          </cell>
        </row>
        <row r="1178">
          <cell r="B1178" t="str">
            <v>20141016ZONA 12</v>
          </cell>
          <cell r="C1178" t="str">
            <v>2014</v>
          </cell>
          <cell r="D1178">
            <v>10</v>
          </cell>
          <cell r="E1178" t="str">
            <v>16</v>
          </cell>
          <cell r="F1178">
            <v>0</v>
          </cell>
          <cell r="G1178">
            <v>0</v>
          </cell>
          <cell r="H1178" t="str">
            <v>ZONA 1</v>
          </cell>
          <cell r="I1178">
            <v>2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174000000</v>
          </cell>
          <cell r="Q1178">
            <v>0</v>
          </cell>
          <cell r="R1178">
            <v>440000</v>
          </cell>
          <cell r="S1178">
            <v>0</v>
          </cell>
        </row>
        <row r="1179">
          <cell r="B1179" t="str">
            <v>20141017ZONA 12</v>
          </cell>
          <cell r="C1179" t="str">
            <v>2014</v>
          </cell>
          <cell r="D1179">
            <v>10</v>
          </cell>
          <cell r="E1179" t="str">
            <v>17</v>
          </cell>
          <cell r="F1179">
            <v>0</v>
          </cell>
          <cell r="G1179">
            <v>0</v>
          </cell>
          <cell r="H1179" t="str">
            <v>ZONA 1</v>
          </cell>
          <cell r="I1179">
            <v>2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174000000</v>
          </cell>
          <cell r="Q1179">
            <v>174000000</v>
          </cell>
          <cell r="R1179">
            <v>440000</v>
          </cell>
          <cell r="S1179">
            <v>440000</v>
          </cell>
        </row>
        <row r="1180">
          <cell r="B1180" t="str">
            <v>20141018ZONA 12</v>
          </cell>
          <cell r="C1180" t="str">
            <v>2014</v>
          </cell>
          <cell r="D1180">
            <v>10</v>
          </cell>
          <cell r="E1180" t="str">
            <v>18</v>
          </cell>
          <cell r="F1180">
            <v>0</v>
          </cell>
          <cell r="G1180">
            <v>0</v>
          </cell>
          <cell r="H1180" t="str">
            <v>ZONA 1</v>
          </cell>
          <cell r="I1180">
            <v>2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174000000</v>
          </cell>
          <cell r="Q1180">
            <v>174000000</v>
          </cell>
          <cell r="R1180">
            <v>440000</v>
          </cell>
          <cell r="S1180">
            <v>440000</v>
          </cell>
        </row>
        <row r="1181">
          <cell r="B1181" t="str">
            <v>20141019ZONA 12</v>
          </cell>
          <cell r="C1181" t="str">
            <v>2014</v>
          </cell>
          <cell r="D1181">
            <v>10</v>
          </cell>
          <cell r="E1181" t="str">
            <v>19</v>
          </cell>
          <cell r="F1181">
            <v>0</v>
          </cell>
          <cell r="G1181">
            <v>0</v>
          </cell>
          <cell r="H1181" t="str">
            <v>ZONA 1</v>
          </cell>
          <cell r="I1181">
            <v>2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174000000</v>
          </cell>
          <cell r="Q1181">
            <v>174000000</v>
          </cell>
          <cell r="R1181">
            <v>440000</v>
          </cell>
          <cell r="S1181">
            <v>440000</v>
          </cell>
        </row>
        <row r="1182">
          <cell r="B1182" t="str">
            <v>20141020ZONA 22</v>
          </cell>
          <cell r="C1182" t="str">
            <v>2014</v>
          </cell>
          <cell r="D1182">
            <v>10</v>
          </cell>
          <cell r="E1182" t="str">
            <v>20</v>
          </cell>
          <cell r="F1182">
            <v>0</v>
          </cell>
          <cell r="G1182">
            <v>0</v>
          </cell>
          <cell r="H1182" t="str">
            <v>ZONA 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B1183" t="str">
            <v>20141021ZONA 12</v>
          </cell>
          <cell r="C1183" t="str">
            <v>2014</v>
          </cell>
          <cell r="D1183">
            <v>10</v>
          </cell>
          <cell r="E1183" t="str">
            <v>21</v>
          </cell>
          <cell r="F1183">
            <v>0</v>
          </cell>
          <cell r="G1183">
            <v>0</v>
          </cell>
          <cell r="H1183" t="str">
            <v>ZONA 1</v>
          </cell>
          <cell r="I1183">
            <v>2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174000000</v>
          </cell>
          <cell r="Q1183">
            <v>174000000</v>
          </cell>
          <cell r="R1183">
            <v>440000</v>
          </cell>
          <cell r="S1183">
            <v>440000</v>
          </cell>
        </row>
        <row r="1184">
          <cell r="B1184" t="str">
            <v>20141022ZONA 22</v>
          </cell>
          <cell r="C1184" t="str">
            <v>2014</v>
          </cell>
          <cell r="D1184">
            <v>10</v>
          </cell>
          <cell r="E1184" t="str">
            <v>22</v>
          </cell>
          <cell r="F1184">
            <v>0</v>
          </cell>
          <cell r="G1184">
            <v>0</v>
          </cell>
          <cell r="H1184" t="str">
            <v>ZONA 2</v>
          </cell>
          <cell r="I1184">
            <v>2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</row>
        <row r="1185">
          <cell r="B1185" t="str">
            <v>20141023ZONA 32</v>
          </cell>
          <cell r="C1185" t="str">
            <v>2014</v>
          </cell>
          <cell r="D1185">
            <v>10</v>
          </cell>
          <cell r="E1185" t="str">
            <v>23</v>
          </cell>
          <cell r="F1185">
            <v>0</v>
          </cell>
          <cell r="G1185">
            <v>0</v>
          </cell>
          <cell r="H1185" t="str">
            <v>ZONA 3</v>
          </cell>
          <cell r="I1185">
            <v>2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</row>
        <row r="1186">
          <cell r="B1186" t="str">
            <v>20141024ZONA 12</v>
          </cell>
          <cell r="C1186" t="str">
            <v>2014</v>
          </cell>
          <cell r="D1186">
            <v>10</v>
          </cell>
          <cell r="E1186" t="str">
            <v>24</v>
          </cell>
          <cell r="F1186">
            <v>0</v>
          </cell>
          <cell r="G1186">
            <v>0</v>
          </cell>
          <cell r="H1186" t="str">
            <v>ZONA 1</v>
          </cell>
          <cell r="I1186">
            <v>2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174000000</v>
          </cell>
          <cell r="Q1186">
            <v>174000000</v>
          </cell>
          <cell r="R1186">
            <v>440000</v>
          </cell>
          <cell r="S1186">
            <v>440000</v>
          </cell>
        </row>
        <row r="1187">
          <cell r="B1187" t="str">
            <v>20141025ZONA 22</v>
          </cell>
          <cell r="C1187" t="str">
            <v>2014</v>
          </cell>
          <cell r="D1187">
            <v>10</v>
          </cell>
          <cell r="E1187" t="str">
            <v>25</v>
          </cell>
          <cell r="F1187">
            <v>0</v>
          </cell>
          <cell r="G1187">
            <v>0</v>
          </cell>
          <cell r="H1187" t="str">
            <v>ZONA 2</v>
          </cell>
          <cell r="I1187">
            <v>2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</row>
        <row r="1188">
          <cell r="B1188" t="str">
            <v>20141026ZONA 12</v>
          </cell>
          <cell r="C1188" t="str">
            <v>2014</v>
          </cell>
          <cell r="D1188">
            <v>10</v>
          </cell>
          <cell r="E1188" t="str">
            <v>26</v>
          </cell>
          <cell r="F1188">
            <v>0</v>
          </cell>
          <cell r="G1188">
            <v>0</v>
          </cell>
          <cell r="H1188" t="str">
            <v>ZONA 1</v>
          </cell>
          <cell r="I1188">
            <v>2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174000000</v>
          </cell>
          <cell r="Q1188">
            <v>174000000</v>
          </cell>
          <cell r="R1188">
            <v>440000</v>
          </cell>
          <cell r="S1188">
            <v>440000</v>
          </cell>
        </row>
        <row r="1189">
          <cell r="B1189" t="str">
            <v>20141027ZONA 22</v>
          </cell>
          <cell r="C1189" t="str">
            <v>2014</v>
          </cell>
          <cell r="D1189">
            <v>10</v>
          </cell>
          <cell r="E1189" t="str">
            <v>27</v>
          </cell>
          <cell r="F1189">
            <v>0</v>
          </cell>
          <cell r="G1189">
            <v>0</v>
          </cell>
          <cell r="H1189" t="str">
            <v>ZONA 2</v>
          </cell>
          <cell r="I1189">
            <v>2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</row>
        <row r="1190">
          <cell r="B1190" t="str">
            <v>20141028ZONA 12</v>
          </cell>
          <cell r="C1190" t="str">
            <v>2014</v>
          </cell>
          <cell r="D1190">
            <v>10</v>
          </cell>
          <cell r="E1190" t="str">
            <v>28</v>
          </cell>
          <cell r="F1190">
            <v>0</v>
          </cell>
          <cell r="G1190">
            <v>0</v>
          </cell>
          <cell r="H1190" t="str">
            <v>ZONA 1</v>
          </cell>
          <cell r="I1190">
            <v>2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174000000</v>
          </cell>
          <cell r="Q1190">
            <v>0</v>
          </cell>
          <cell r="R1190">
            <v>440000</v>
          </cell>
          <cell r="S1190">
            <v>0</v>
          </cell>
        </row>
        <row r="1191">
          <cell r="B1191" t="str">
            <v>20141029ZONA 12</v>
          </cell>
          <cell r="C1191" t="str">
            <v>2014</v>
          </cell>
          <cell r="D1191">
            <v>10</v>
          </cell>
          <cell r="E1191" t="str">
            <v>29</v>
          </cell>
          <cell r="F1191">
            <v>0</v>
          </cell>
          <cell r="G1191">
            <v>0</v>
          </cell>
          <cell r="H1191" t="str">
            <v>ZONA 1</v>
          </cell>
          <cell r="I1191">
            <v>2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174000000</v>
          </cell>
          <cell r="Q1191">
            <v>0</v>
          </cell>
          <cell r="R1191">
            <v>440000</v>
          </cell>
          <cell r="S1191">
            <v>0</v>
          </cell>
        </row>
        <row r="1192">
          <cell r="B1192" t="str">
            <v>20141030ZONA 12</v>
          </cell>
          <cell r="C1192" t="str">
            <v>2014</v>
          </cell>
          <cell r="D1192">
            <v>10</v>
          </cell>
          <cell r="E1192" t="str">
            <v>30</v>
          </cell>
          <cell r="F1192">
            <v>0</v>
          </cell>
          <cell r="G1192">
            <v>0</v>
          </cell>
          <cell r="H1192" t="str">
            <v>ZONA 1</v>
          </cell>
          <cell r="I1192">
            <v>2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174000000</v>
          </cell>
          <cell r="Q1192">
            <v>0</v>
          </cell>
          <cell r="R1192">
            <v>440000</v>
          </cell>
          <cell r="S1192">
            <v>0</v>
          </cell>
        </row>
        <row r="1193">
          <cell r="B1193" t="str">
            <v>20141031ZONA 12</v>
          </cell>
          <cell r="C1193" t="str">
            <v>2014</v>
          </cell>
          <cell r="D1193">
            <v>10</v>
          </cell>
          <cell r="E1193" t="str">
            <v>31</v>
          </cell>
          <cell r="F1193">
            <v>0</v>
          </cell>
          <cell r="G1193">
            <v>0</v>
          </cell>
          <cell r="H1193" t="str">
            <v>ZONA 1</v>
          </cell>
          <cell r="I1193">
            <v>2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174000000</v>
          </cell>
          <cell r="Q1193">
            <v>0</v>
          </cell>
          <cell r="R1193">
            <v>440000</v>
          </cell>
          <cell r="S1193">
            <v>0</v>
          </cell>
        </row>
        <row r="1194">
          <cell r="B1194" t="str">
            <v>20141032ZONA 21</v>
          </cell>
          <cell r="C1194" t="str">
            <v>2014</v>
          </cell>
          <cell r="D1194">
            <v>10</v>
          </cell>
          <cell r="E1194" t="str">
            <v>32</v>
          </cell>
          <cell r="F1194">
            <v>0</v>
          </cell>
          <cell r="G1194">
            <v>0</v>
          </cell>
          <cell r="H1194" t="str">
            <v>ZONA 2</v>
          </cell>
          <cell r="I1194">
            <v>1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</row>
        <row r="1195">
          <cell r="B1195" t="str">
            <v>20141033ZONA 12</v>
          </cell>
          <cell r="C1195" t="str">
            <v>2014</v>
          </cell>
          <cell r="D1195">
            <v>10</v>
          </cell>
          <cell r="E1195" t="str">
            <v>33</v>
          </cell>
          <cell r="F1195">
            <v>0</v>
          </cell>
          <cell r="G1195">
            <v>0</v>
          </cell>
          <cell r="H1195" t="str">
            <v>ZONA 1</v>
          </cell>
          <cell r="I1195">
            <v>2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174000000</v>
          </cell>
          <cell r="Q1195">
            <v>174000000</v>
          </cell>
          <cell r="R1195">
            <v>440000</v>
          </cell>
          <cell r="S1195">
            <v>440000</v>
          </cell>
        </row>
        <row r="1196">
          <cell r="B1196" t="str">
            <v>20141034ZONA 12</v>
          </cell>
          <cell r="C1196" t="str">
            <v>2014</v>
          </cell>
          <cell r="D1196">
            <v>10</v>
          </cell>
          <cell r="E1196" t="str">
            <v>34</v>
          </cell>
          <cell r="F1196">
            <v>0</v>
          </cell>
          <cell r="G1196">
            <v>0</v>
          </cell>
          <cell r="H1196" t="str">
            <v>ZONA 1</v>
          </cell>
          <cell r="I1196">
            <v>2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174000000</v>
          </cell>
          <cell r="Q1196">
            <v>174000000</v>
          </cell>
          <cell r="R1196">
            <v>440000</v>
          </cell>
          <cell r="S1196">
            <v>440000</v>
          </cell>
        </row>
        <row r="1197">
          <cell r="B1197" t="str">
            <v>20141035ZONA 21</v>
          </cell>
          <cell r="C1197" t="str">
            <v>2014</v>
          </cell>
          <cell r="D1197">
            <v>10</v>
          </cell>
          <cell r="E1197" t="str">
            <v>35</v>
          </cell>
          <cell r="F1197">
            <v>0</v>
          </cell>
          <cell r="G1197">
            <v>0</v>
          </cell>
          <cell r="H1197" t="str">
            <v>ZONA 2</v>
          </cell>
          <cell r="I1197">
            <v>1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</row>
        <row r="1198">
          <cell r="B1198" t="str">
            <v>20141036ZONA 12</v>
          </cell>
          <cell r="C1198" t="str">
            <v>2014</v>
          </cell>
          <cell r="D1198">
            <v>10</v>
          </cell>
          <cell r="E1198" t="str">
            <v>36</v>
          </cell>
          <cell r="F1198">
            <v>0</v>
          </cell>
          <cell r="G1198">
            <v>0</v>
          </cell>
          <cell r="H1198" t="str">
            <v>ZONA 1</v>
          </cell>
          <cell r="I1198">
            <v>2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174000000</v>
          </cell>
          <cell r="Q1198">
            <v>174000000</v>
          </cell>
          <cell r="R1198">
            <v>440000</v>
          </cell>
          <cell r="S1198">
            <v>410666.66666666669</v>
          </cell>
        </row>
        <row r="1199">
          <cell r="B1199" t="str">
            <v>20141037ZONA 12</v>
          </cell>
          <cell r="C1199" t="str">
            <v>2014</v>
          </cell>
          <cell r="D1199">
            <v>10</v>
          </cell>
          <cell r="E1199" t="str">
            <v>37</v>
          </cell>
          <cell r="F1199">
            <v>0</v>
          </cell>
          <cell r="G1199">
            <v>0</v>
          </cell>
          <cell r="H1199" t="str">
            <v>ZONA 1</v>
          </cell>
          <cell r="I1199">
            <v>2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174000000</v>
          </cell>
          <cell r="Q1199">
            <v>0</v>
          </cell>
          <cell r="R1199">
            <v>440000</v>
          </cell>
          <cell r="S1199">
            <v>0</v>
          </cell>
        </row>
        <row r="1200">
          <cell r="B1200" t="str">
            <v>20141038ZONA 12</v>
          </cell>
          <cell r="C1200" t="str">
            <v>2014</v>
          </cell>
          <cell r="D1200">
            <v>10</v>
          </cell>
          <cell r="E1200" t="str">
            <v>38</v>
          </cell>
          <cell r="F1200">
            <v>0</v>
          </cell>
          <cell r="G1200">
            <v>0</v>
          </cell>
          <cell r="H1200" t="str">
            <v>ZONA 1</v>
          </cell>
          <cell r="I1200">
            <v>2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174000000</v>
          </cell>
          <cell r="Q1200">
            <v>0</v>
          </cell>
          <cell r="R1200">
            <v>440000</v>
          </cell>
          <cell r="S1200">
            <v>0</v>
          </cell>
        </row>
        <row r="1201">
          <cell r="B1201" t="str">
            <v>20141039ZONA 32</v>
          </cell>
          <cell r="C1201" t="str">
            <v>2014</v>
          </cell>
          <cell r="D1201">
            <v>10</v>
          </cell>
          <cell r="E1201" t="str">
            <v>39</v>
          </cell>
          <cell r="F1201">
            <v>0</v>
          </cell>
          <cell r="G1201">
            <v>0</v>
          </cell>
          <cell r="H1201" t="str">
            <v>ZONA 3</v>
          </cell>
          <cell r="I1201">
            <v>2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</row>
        <row r="1202">
          <cell r="B1202" t="str">
            <v>20141040ZONA 12</v>
          </cell>
          <cell r="C1202" t="str">
            <v>2014</v>
          </cell>
          <cell r="D1202">
            <v>10</v>
          </cell>
          <cell r="E1202" t="str">
            <v>40</v>
          </cell>
          <cell r="F1202">
            <v>0</v>
          </cell>
          <cell r="G1202">
            <v>0</v>
          </cell>
          <cell r="H1202" t="str">
            <v>ZONA 1</v>
          </cell>
          <cell r="I1202">
            <v>2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174000000</v>
          </cell>
          <cell r="Q1202">
            <v>174000000</v>
          </cell>
          <cell r="R1202">
            <v>440000</v>
          </cell>
          <cell r="S1202">
            <v>440000</v>
          </cell>
        </row>
        <row r="1203">
          <cell r="B1203" t="str">
            <v>20141041ZONA 12</v>
          </cell>
          <cell r="C1203" t="str">
            <v>2014</v>
          </cell>
          <cell r="D1203">
            <v>10</v>
          </cell>
          <cell r="E1203" t="str">
            <v>41</v>
          </cell>
          <cell r="F1203">
            <v>0</v>
          </cell>
          <cell r="G1203">
            <v>0</v>
          </cell>
          <cell r="H1203" t="str">
            <v>ZONA 1</v>
          </cell>
          <cell r="I1203">
            <v>2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174000000</v>
          </cell>
          <cell r="Q1203">
            <v>0</v>
          </cell>
          <cell r="R1203">
            <v>440000</v>
          </cell>
          <cell r="S1203">
            <v>0</v>
          </cell>
        </row>
        <row r="1204">
          <cell r="B1204" t="str">
            <v>20141042ZONA 12</v>
          </cell>
          <cell r="C1204" t="str">
            <v>2014</v>
          </cell>
          <cell r="D1204">
            <v>10</v>
          </cell>
          <cell r="E1204" t="str">
            <v>42</v>
          </cell>
          <cell r="F1204">
            <v>0</v>
          </cell>
          <cell r="G1204">
            <v>0</v>
          </cell>
          <cell r="H1204" t="str">
            <v>ZONA 1</v>
          </cell>
          <cell r="I1204">
            <v>2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174000000</v>
          </cell>
          <cell r="Q1204">
            <v>174000000</v>
          </cell>
          <cell r="R1204">
            <v>440000</v>
          </cell>
          <cell r="S1204">
            <v>440000</v>
          </cell>
        </row>
        <row r="1205">
          <cell r="B1205" t="str">
            <v>20141043ZONA 32</v>
          </cell>
          <cell r="C1205" t="str">
            <v>2014</v>
          </cell>
          <cell r="D1205">
            <v>10</v>
          </cell>
          <cell r="E1205" t="str">
            <v>43</v>
          </cell>
          <cell r="F1205">
            <v>0</v>
          </cell>
          <cell r="G1205">
            <v>0</v>
          </cell>
          <cell r="H1205" t="str">
            <v>ZONA 3</v>
          </cell>
          <cell r="I1205">
            <v>2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</row>
        <row r="1206">
          <cell r="B1206" t="str">
            <v>20141044ZONA 32</v>
          </cell>
          <cell r="C1206" t="str">
            <v>2014</v>
          </cell>
          <cell r="D1206">
            <v>10</v>
          </cell>
          <cell r="E1206" t="str">
            <v>44</v>
          </cell>
          <cell r="F1206">
            <v>0</v>
          </cell>
          <cell r="G1206">
            <v>0</v>
          </cell>
          <cell r="H1206" t="str">
            <v>ZONA 3</v>
          </cell>
          <cell r="I1206">
            <v>2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</row>
        <row r="1207">
          <cell r="B1207" t="str">
            <v>20141045ZONA 22</v>
          </cell>
          <cell r="C1207" t="str">
            <v>2014</v>
          </cell>
          <cell r="D1207">
            <v>10</v>
          </cell>
          <cell r="E1207" t="str">
            <v>45</v>
          </cell>
          <cell r="F1207">
            <v>0</v>
          </cell>
          <cell r="G1207">
            <v>0</v>
          </cell>
          <cell r="H1207" t="str">
            <v>ZONA 2</v>
          </cell>
          <cell r="I1207">
            <v>2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</row>
        <row r="1208">
          <cell r="B1208" t="str">
            <v>20141046ZONA 11</v>
          </cell>
          <cell r="C1208" t="str">
            <v>2014</v>
          </cell>
          <cell r="D1208">
            <v>10</v>
          </cell>
          <cell r="E1208" t="str">
            <v>46</v>
          </cell>
          <cell r="F1208">
            <v>0</v>
          </cell>
          <cell r="G1208">
            <v>0</v>
          </cell>
          <cell r="H1208" t="str">
            <v>ZONA 1</v>
          </cell>
          <cell r="I1208">
            <v>1</v>
          </cell>
          <cell r="J1208">
            <v>0</v>
          </cell>
          <cell r="K1208">
            <v>0</v>
          </cell>
          <cell r="L1208">
            <v>146160000</v>
          </cell>
          <cell r="M1208">
            <v>0</v>
          </cell>
          <cell r="N1208">
            <v>400000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</row>
        <row r="1209">
          <cell r="B1209" t="str">
            <v>20141047ZONA 22</v>
          </cell>
          <cell r="C1209" t="str">
            <v>2014</v>
          </cell>
          <cell r="D1209">
            <v>10</v>
          </cell>
          <cell r="E1209" t="str">
            <v>47</v>
          </cell>
          <cell r="F1209">
            <v>0</v>
          </cell>
          <cell r="G1209">
            <v>0</v>
          </cell>
          <cell r="H1209" t="str">
            <v>ZONA 2</v>
          </cell>
          <cell r="I1209">
            <v>2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</row>
        <row r="1210">
          <cell r="B1210" t="str">
            <v>20141048ZONA 12</v>
          </cell>
          <cell r="C1210" t="str">
            <v>2014</v>
          </cell>
          <cell r="D1210">
            <v>10</v>
          </cell>
          <cell r="E1210" t="str">
            <v>48</v>
          </cell>
          <cell r="F1210">
            <v>0</v>
          </cell>
          <cell r="G1210">
            <v>0</v>
          </cell>
          <cell r="H1210" t="str">
            <v>ZONA 1</v>
          </cell>
          <cell r="I1210">
            <v>2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174000000</v>
          </cell>
          <cell r="Q1210">
            <v>0</v>
          </cell>
          <cell r="R1210">
            <v>440000</v>
          </cell>
          <cell r="S1210">
            <v>0</v>
          </cell>
        </row>
        <row r="1211">
          <cell r="B1211" t="str">
            <v>20141049ZONA 22</v>
          </cell>
          <cell r="C1211" t="str">
            <v>2014</v>
          </cell>
          <cell r="D1211">
            <v>10</v>
          </cell>
          <cell r="E1211" t="str">
            <v>49</v>
          </cell>
          <cell r="F1211">
            <v>0</v>
          </cell>
          <cell r="G1211">
            <v>0</v>
          </cell>
          <cell r="H1211" t="str">
            <v>ZONA 2</v>
          </cell>
          <cell r="I1211">
            <v>2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</row>
        <row r="1212">
          <cell r="B1212" t="str">
            <v>20141050ZONA 12</v>
          </cell>
          <cell r="C1212" t="str">
            <v>2014</v>
          </cell>
          <cell r="D1212">
            <v>10</v>
          </cell>
          <cell r="E1212" t="str">
            <v>50</v>
          </cell>
          <cell r="F1212">
            <v>0</v>
          </cell>
          <cell r="G1212">
            <v>0</v>
          </cell>
          <cell r="H1212" t="str">
            <v>ZONA 1</v>
          </cell>
          <cell r="I1212">
            <v>2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174000000</v>
          </cell>
          <cell r="Q1212">
            <v>174000000</v>
          </cell>
          <cell r="R1212">
            <v>440000</v>
          </cell>
          <cell r="S1212">
            <v>440000</v>
          </cell>
        </row>
        <row r="1213">
          <cell r="B1213" t="str">
            <v>20141051ZONA 12</v>
          </cell>
          <cell r="C1213" t="str">
            <v>2014</v>
          </cell>
          <cell r="D1213">
            <v>10</v>
          </cell>
          <cell r="E1213" t="str">
            <v>51</v>
          </cell>
          <cell r="F1213">
            <v>0</v>
          </cell>
          <cell r="G1213">
            <v>0</v>
          </cell>
          <cell r="H1213" t="str">
            <v>ZONA 1</v>
          </cell>
          <cell r="I1213">
            <v>2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174000000</v>
          </cell>
          <cell r="Q1213">
            <v>0</v>
          </cell>
          <cell r="R1213">
            <v>440000</v>
          </cell>
          <cell r="S1213">
            <v>0</v>
          </cell>
        </row>
        <row r="1214">
          <cell r="B1214" t="str">
            <v>20141052ZONA 12</v>
          </cell>
          <cell r="C1214" t="str">
            <v>2014</v>
          </cell>
          <cell r="D1214">
            <v>10</v>
          </cell>
          <cell r="E1214" t="str">
            <v>52</v>
          </cell>
          <cell r="F1214">
            <v>0</v>
          </cell>
          <cell r="G1214">
            <v>0</v>
          </cell>
          <cell r="H1214" t="str">
            <v>ZONA 1</v>
          </cell>
          <cell r="I1214">
            <v>2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174000000</v>
          </cell>
          <cell r="Q1214">
            <v>174000000</v>
          </cell>
          <cell r="R1214">
            <v>440000</v>
          </cell>
          <cell r="S1214">
            <v>440000</v>
          </cell>
        </row>
        <row r="1215">
          <cell r="B1215" t="str">
            <v>20141053ZONA 12</v>
          </cell>
          <cell r="C1215" t="str">
            <v>2014</v>
          </cell>
          <cell r="D1215">
            <v>10</v>
          </cell>
          <cell r="E1215" t="str">
            <v>53</v>
          </cell>
          <cell r="F1215">
            <v>0</v>
          </cell>
          <cell r="G1215">
            <v>0</v>
          </cell>
          <cell r="H1215" t="str">
            <v>ZONA 1</v>
          </cell>
          <cell r="I1215">
            <v>2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174000000</v>
          </cell>
          <cell r="Q1215">
            <v>0</v>
          </cell>
          <cell r="R1215">
            <v>440000</v>
          </cell>
          <cell r="S1215">
            <v>0</v>
          </cell>
        </row>
        <row r="1216">
          <cell r="B1216" t="str">
            <v>20141054ZONA 12</v>
          </cell>
          <cell r="C1216" t="str">
            <v>2014</v>
          </cell>
          <cell r="D1216">
            <v>10</v>
          </cell>
          <cell r="E1216" t="str">
            <v>54</v>
          </cell>
          <cell r="F1216">
            <v>0</v>
          </cell>
          <cell r="G1216">
            <v>0</v>
          </cell>
          <cell r="H1216" t="str">
            <v>ZONA 1</v>
          </cell>
          <cell r="I1216">
            <v>2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174000000</v>
          </cell>
          <cell r="Q1216">
            <v>174000000</v>
          </cell>
          <cell r="R1216">
            <v>440000</v>
          </cell>
          <cell r="S1216">
            <v>220000</v>
          </cell>
        </row>
        <row r="1217">
          <cell r="B1217" t="str">
            <v>20141055ZONA 12</v>
          </cell>
          <cell r="C1217" t="str">
            <v>2014</v>
          </cell>
          <cell r="D1217">
            <v>10</v>
          </cell>
          <cell r="E1217" t="str">
            <v>55</v>
          </cell>
          <cell r="F1217">
            <v>0</v>
          </cell>
          <cell r="G1217">
            <v>0</v>
          </cell>
          <cell r="H1217" t="str">
            <v>ZONA 1</v>
          </cell>
          <cell r="I1217">
            <v>2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174000000</v>
          </cell>
          <cell r="Q1217">
            <v>174000000</v>
          </cell>
          <cell r="R1217">
            <v>440000</v>
          </cell>
          <cell r="S1217">
            <v>440000</v>
          </cell>
        </row>
        <row r="1218">
          <cell r="B1218" t="str">
            <v>20141056ZONA 12</v>
          </cell>
          <cell r="C1218" t="str">
            <v>2014</v>
          </cell>
          <cell r="D1218">
            <v>10</v>
          </cell>
          <cell r="E1218" t="str">
            <v>56</v>
          </cell>
          <cell r="F1218">
            <v>0</v>
          </cell>
          <cell r="G1218">
            <v>0</v>
          </cell>
          <cell r="H1218" t="str">
            <v>ZONA 1</v>
          </cell>
          <cell r="I1218">
            <v>2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174000000</v>
          </cell>
          <cell r="Q1218">
            <v>174000000</v>
          </cell>
          <cell r="R1218">
            <v>440000</v>
          </cell>
          <cell r="S1218">
            <v>440000</v>
          </cell>
        </row>
        <row r="1219">
          <cell r="B1219" t="str">
            <v>20141057ZONA 12</v>
          </cell>
          <cell r="C1219" t="str">
            <v>2014</v>
          </cell>
          <cell r="D1219">
            <v>10</v>
          </cell>
          <cell r="E1219" t="str">
            <v>57</v>
          </cell>
          <cell r="F1219">
            <v>0</v>
          </cell>
          <cell r="G1219">
            <v>0</v>
          </cell>
          <cell r="H1219" t="str">
            <v>ZONA 1</v>
          </cell>
          <cell r="I1219">
            <v>2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174000000</v>
          </cell>
          <cell r="Q1219">
            <v>174000000</v>
          </cell>
          <cell r="R1219">
            <v>440000</v>
          </cell>
          <cell r="S1219">
            <v>440000</v>
          </cell>
        </row>
        <row r="1220">
          <cell r="B1220" t="str">
            <v>20141058ZONA 32</v>
          </cell>
          <cell r="C1220" t="str">
            <v>2014</v>
          </cell>
          <cell r="D1220">
            <v>10</v>
          </cell>
          <cell r="E1220" t="str">
            <v>58</v>
          </cell>
          <cell r="F1220">
            <v>0</v>
          </cell>
          <cell r="G1220">
            <v>0</v>
          </cell>
          <cell r="H1220" t="str">
            <v>ZONA 3</v>
          </cell>
          <cell r="I1220">
            <v>2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>
            <v>0</v>
          </cell>
          <cell r="S1220">
            <v>0</v>
          </cell>
        </row>
        <row r="1221">
          <cell r="B1221" t="str">
            <v>20141059ZONA 12</v>
          </cell>
          <cell r="C1221" t="str">
            <v>2014</v>
          </cell>
          <cell r="D1221">
            <v>10</v>
          </cell>
          <cell r="E1221" t="str">
            <v>59</v>
          </cell>
          <cell r="F1221">
            <v>0</v>
          </cell>
          <cell r="G1221">
            <v>0</v>
          </cell>
          <cell r="H1221" t="str">
            <v>ZONA 1</v>
          </cell>
          <cell r="I1221">
            <v>2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174000000</v>
          </cell>
          <cell r="Q1221">
            <v>127600000</v>
          </cell>
          <cell r="R1221">
            <v>440000</v>
          </cell>
          <cell r="S1221">
            <v>322666.66666666669</v>
          </cell>
        </row>
        <row r="1222">
          <cell r="B1222" t="str">
            <v>20141060ZONA 32</v>
          </cell>
          <cell r="C1222" t="str">
            <v>2014</v>
          </cell>
          <cell r="D1222">
            <v>10</v>
          </cell>
          <cell r="E1222" t="str">
            <v>60</v>
          </cell>
          <cell r="F1222">
            <v>0</v>
          </cell>
          <cell r="G1222">
            <v>0</v>
          </cell>
          <cell r="H1222" t="str">
            <v>ZONA 3</v>
          </cell>
          <cell r="I1222">
            <v>2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B1223" t="str">
            <v>20141061ZONA 12</v>
          </cell>
          <cell r="C1223" t="str">
            <v>2014</v>
          </cell>
          <cell r="D1223">
            <v>10</v>
          </cell>
          <cell r="E1223" t="str">
            <v>61</v>
          </cell>
          <cell r="F1223">
            <v>0</v>
          </cell>
          <cell r="G1223">
            <v>0</v>
          </cell>
          <cell r="H1223" t="str">
            <v>ZONA 1</v>
          </cell>
          <cell r="I1223">
            <v>2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174000000</v>
          </cell>
          <cell r="Q1223">
            <v>0</v>
          </cell>
          <cell r="R1223">
            <v>440000</v>
          </cell>
          <cell r="S1223">
            <v>0</v>
          </cell>
        </row>
        <row r="1224">
          <cell r="B1224" t="str">
            <v>20141062ZONA 11</v>
          </cell>
          <cell r="C1224" t="str">
            <v>2014</v>
          </cell>
          <cell r="D1224">
            <v>10</v>
          </cell>
          <cell r="E1224" t="str">
            <v>62</v>
          </cell>
          <cell r="F1224">
            <v>0</v>
          </cell>
          <cell r="G1224">
            <v>0</v>
          </cell>
          <cell r="H1224" t="str">
            <v>ZONA 1</v>
          </cell>
          <cell r="I1224">
            <v>1</v>
          </cell>
          <cell r="J1224">
            <v>0</v>
          </cell>
          <cell r="K1224">
            <v>0</v>
          </cell>
          <cell r="L1224">
            <v>146160000</v>
          </cell>
          <cell r="M1224">
            <v>0</v>
          </cell>
          <cell r="N1224">
            <v>400000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</row>
        <row r="1225">
          <cell r="B1225" t="str">
            <v>20141063ZONA 12</v>
          </cell>
          <cell r="C1225" t="str">
            <v>2014</v>
          </cell>
          <cell r="D1225">
            <v>10</v>
          </cell>
          <cell r="E1225" t="str">
            <v>63</v>
          </cell>
          <cell r="F1225">
            <v>0</v>
          </cell>
          <cell r="G1225">
            <v>0</v>
          </cell>
          <cell r="H1225" t="str">
            <v>ZONA 1</v>
          </cell>
          <cell r="I1225">
            <v>2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174000000</v>
          </cell>
          <cell r="Q1225">
            <v>174000000</v>
          </cell>
          <cell r="R1225">
            <v>440000</v>
          </cell>
          <cell r="S1225">
            <v>440000</v>
          </cell>
        </row>
        <row r="1226">
          <cell r="B1226" t="str">
            <v>20141064ZONA 12</v>
          </cell>
          <cell r="C1226" t="str">
            <v>2014</v>
          </cell>
          <cell r="D1226">
            <v>10</v>
          </cell>
          <cell r="E1226" t="str">
            <v>64</v>
          </cell>
          <cell r="F1226">
            <v>0</v>
          </cell>
          <cell r="G1226">
            <v>0</v>
          </cell>
          <cell r="H1226" t="str">
            <v>ZONA 1</v>
          </cell>
          <cell r="I1226">
            <v>2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174000000</v>
          </cell>
          <cell r="Q1226">
            <v>174000000</v>
          </cell>
          <cell r="R1226">
            <v>440000</v>
          </cell>
          <cell r="S1226">
            <v>440000</v>
          </cell>
        </row>
        <row r="1227">
          <cell r="B1227" t="str">
            <v>20141065ZONA 32</v>
          </cell>
          <cell r="C1227" t="str">
            <v>2014</v>
          </cell>
          <cell r="D1227">
            <v>10</v>
          </cell>
          <cell r="E1227" t="str">
            <v>65</v>
          </cell>
          <cell r="F1227">
            <v>0</v>
          </cell>
          <cell r="G1227">
            <v>0</v>
          </cell>
          <cell r="H1227" t="str">
            <v>ZONA 3</v>
          </cell>
          <cell r="I1227">
            <v>2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</row>
        <row r="1228">
          <cell r="B1228" t="str">
            <v>20141066ZONA 12</v>
          </cell>
          <cell r="C1228" t="str">
            <v>2014</v>
          </cell>
          <cell r="D1228">
            <v>10</v>
          </cell>
          <cell r="E1228" t="str">
            <v>66</v>
          </cell>
          <cell r="F1228">
            <v>0</v>
          </cell>
          <cell r="G1228">
            <v>0</v>
          </cell>
          <cell r="H1228" t="str">
            <v>ZONA 1</v>
          </cell>
          <cell r="I1228">
            <v>2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174000000</v>
          </cell>
          <cell r="Q1228">
            <v>174000000</v>
          </cell>
          <cell r="R1228">
            <v>440000</v>
          </cell>
          <cell r="S1228">
            <v>440000</v>
          </cell>
        </row>
        <row r="1229">
          <cell r="B1229" t="str">
            <v>20141067ZONA 12</v>
          </cell>
          <cell r="C1229" t="str">
            <v>2014</v>
          </cell>
          <cell r="D1229">
            <v>10</v>
          </cell>
          <cell r="E1229" t="str">
            <v>67</v>
          </cell>
          <cell r="F1229">
            <v>0</v>
          </cell>
          <cell r="G1229">
            <v>0</v>
          </cell>
          <cell r="H1229" t="str">
            <v>ZONA 1</v>
          </cell>
          <cell r="I1229">
            <v>2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174000000</v>
          </cell>
          <cell r="Q1229">
            <v>174000000</v>
          </cell>
          <cell r="R1229">
            <v>440000</v>
          </cell>
          <cell r="S1229">
            <v>440000</v>
          </cell>
        </row>
        <row r="1230">
          <cell r="B1230" t="str">
            <v>20141068ZONA 12</v>
          </cell>
          <cell r="C1230" t="str">
            <v>2014</v>
          </cell>
          <cell r="D1230">
            <v>10</v>
          </cell>
          <cell r="E1230" t="str">
            <v>68</v>
          </cell>
          <cell r="F1230">
            <v>0</v>
          </cell>
          <cell r="G1230">
            <v>0</v>
          </cell>
          <cell r="H1230" t="str">
            <v>ZONA 1</v>
          </cell>
          <cell r="I1230">
            <v>2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174000000</v>
          </cell>
          <cell r="Q1230">
            <v>174000000</v>
          </cell>
          <cell r="R1230">
            <v>440000</v>
          </cell>
          <cell r="S1230">
            <v>440000</v>
          </cell>
        </row>
        <row r="1231">
          <cell r="B1231" t="str">
            <v>20141069ZONA 22</v>
          </cell>
          <cell r="C1231" t="str">
            <v>2014</v>
          </cell>
          <cell r="D1231">
            <v>10</v>
          </cell>
          <cell r="E1231" t="str">
            <v>69</v>
          </cell>
          <cell r="F1231">
            <v>0</v>
          </cell>
          <cell r="G1231">
            <v>0</v>
          </cell>
          <cell r="H1231" t="str">
            <v>ZONA 2</v>
          </cell>
          <cell r="I1231">
            <v>2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</row>
        <row r="1232">
          <cell r="B1232" t="str">
            <v>20141070ZONA 12</v>
          </cell>
          <cell r="C1232" t="str">
            <v>2014</v>
          </cell>
          <cell r="D1232">
            <v>10</v>
          </cell>
          <cell r="E1232" t="str">
            <v>70</v>
          </cell>
          <cell r="F1232">
            <v>0</v>
          </cell>
          <cell r="G1232">
            <v>0</v>
          </cell>
          <cell r="H1232" t="str">
            <v>ZONA 1</v>
          </cell>
          <cell r="I1232">
            <v>2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174000000</v>
          </cell>
          <cell r="Q1232">
            <v>174000000</v>
          </cell>
          <cell r="R1232">
            <v>440000</v>
          </cell>
          <cell r="S1232">
            <v>220000</v>
          </cell>
        </row>
        <row r="1233">
          <cell r="B1233" t="str">
            <v>20141071ZONA 22</v>
          </cell>
          <cell r="C1233" t="str">
            <v>2014</v>
          </cell>
          <cell r="D1233">
            <v>10</v>
          </cell>
          <cell r="E1233" t="str">
            <v>71</v>
          </cell>
          <cell r="F1233">
            <v>0</v>
          </cell>
          <cell r="G1233">
            <v>0</v>
          </cell>
          <cell r="H1233" t="str">
            <v>ZONA 2</v>
          </cell>
          <cell r="I1233">
            <v>2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</row>
        <row r="1234">
          <cell r="B1234" t="str">
            <v>20141072ZONA 22</v>
          </cell>
          <cell r="C1234" t="str">
            <v>2014</v>
          </cell>
          <cell r="D1234">
            <v>10</v>
          </cell>
          <cell r="E1234" t="str">
            <v>72</v>
          </cell>
          <cell r="F1234">
            <v>0</v>
          </cell>
          <cell r="G1234">
            <v>0</v>
          </cell>
          <cell r="H1234" t="str">
            <v>ZONA 2</v>
          </cell>
          <cell r="I1234">
            <v>2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</row>
        <row r="1235">
          <cell r="B1235" t="str">
            <v>20141073ZONA 12</v>
          </cell>
          <cell r="C1235" t="str">
            <v>2014</v>
          </cell>
          <cell r="D1235">
            <v>10</v>
          </cell>
          <cell r="E1235" t="str">
            <v>73</v>
          </cell>
          <cell r="F1235">
            <v>0</v>
          </cell>
          <cell r="G1235">
            <v>0</v>
          </cell>
          <cell r="H1235" t="str">
            <v>ZONA 1</v>
          </cell>
          <cell r="I1235">
            <v>2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174000000</v>
          </cell>
          <cell r="Q1235">
            <v>174000000</v>
          </cell>
          <cell r="R1235">
            <v>440000</v>
          </cell>
          <cell r="S1235">
            <v>440000</v>
          </cell>
        </row>
        <row r="1236">
          <cell r="B1236" t="str">
            <v>20141074ZONA 32</v>
          </cell>
          <cell r="C1236" t="str">
            <v>2014</v>
          </cell>
          <cell r="D1236">
            <v>10</v>
          </cell>
          <cell r="E1236" t="str">
            <v>74</v>
          </cell>
          <cell r="F1236">
            <v>0</v>
          </cell>
          <cell r="G1236">
            <v>0</v>
          </cell>
          <cell r="H1236" t="str">
            <v>ZONA 3</v>
          </cell>
          <cell r="I1236">
            <v>2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</row>
        <row r="1237">
          <cell r="B1237" t="str">
            <v>20141075ZONA 31</v>
          </cell>
          <cell r="C1237" t="str">
            <v>2014</v>
          </cell>
          <cell r="D1237">
            <v>10</v>
          </cell>
          <cell r="E1237" t="str">
            <v>75</v>
          </cell>
          <cell r="F1237">
            <v>0</v>
          </cell>
          <cell r="G1237">
            <v>0</v>
          </cell>
          <cell r="H1237" t="str">
            <v>ZONA 3</v>
          </cell>
          <cell r="I1237">
            <v>1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</row>
        <row r="1238">
          <cell r="B1238" t="str">
            <v>20141076ZONA 12</v>
          </cell>
          <cell r="C1238" t="str">
            <v>2014</v>
          </cell>
          <cell r="D1238">
            <v>10</v>
          </cell>
          <cell r="E1238" t="str">
            <v>76</v>
          </cell>
          <cell r="F1238">
            <v>0</v>
          </cell>
          <cell r="G1238">
            <v>0</v>
          </cell>
          <cell r="H1238" t="str">
            <v>ZONA 1</v>
          </cell>
          <cell r="I1238">
            <v>2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174000000</v>
          </cell>
          <cell r="Q1238">
            <v>174000000</v>
          </cell>
          <cell r="R1238">
            <v>440000</v>
          </cell>
          <cell r="S1238">
            <v>440000</v>
          </cell>
        </row>
        <row r="1239">
          <cell r="B1239" t="str">
            <v>20141077ZONA 11</v>
          </cell>
          <cell r="C1239" t="str">
            <v>2014</v>
          </cell>
          <cell r="D1239">
            <v>10</v>
          </cell>
          <cell r="E1239" t="str">
            <v>77</v>
          </cell>
          <cell r="F1239">
            <v>0</v>
          </cell>
          <cell r="G1239">
            <v>0</v>
          </cell>
          <cell r="H1239" t="str">
            <v>ZONA 1</v>
          </cell>
          <cell r="I1239">
            <v>1</v>
          </cell>
          <cell r="J1239">
            <v>0</v>
          </cell>
          <cell r="K1239">
            <v>0</v>
          </cell>
          <cell r="L1239">
            <v>146160000</v>
          </cell>
          <cell r="M1239">
            <v>0</v>
          </cell>
          <cell r="N1239">
            <v>400000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</row>
        <row r="1240">
          <cell r="B1240" t="str">
            <v>20141078ZONA 22</v>
          </cell>
          <cell r="C1240" t="str">
            <v>2014</v>
          </cell>
          <cell r="D1240">
            <v>10</v>
          </cell>
          <cell r="E1240" t="str">
            <v>78</v>
          </cell>
          <cell r="F1240">
            <v>0</v>
          </cell>
          <cell r="G1240">
            <v>0</v>
          </cell>
          <cell r="H1240" t="str">
            <v>ZONA 2</v>
          </cell>
          <cell r="I1240">
            <v>2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</row>
        <row r="1241">
          <cell r="B1241" t="str">
            <v>20141079ZONA 22</v>
          </cell>
          <cell r="C1241" t="str">
            <v>2014</v>
          </cell>
          <cell r="D1241">
            <v>10</v>
          </cell>
          <cell r="E1241" t="str">
            <v>79</v>
          </cell>
          <cell r="F1241">
            <v>0</v>
          </cell>
          <cell r="G1241">
            <v>0</v>
          </cell>
          <cell r="H1241" t="str">
            <v>ZONA 2</v>
          </cell>
          <cell r="I1241">
            <v>2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</row>
        <row r="1242">
          <cell r="B1242" t="str">
            <v>20141080ZONA 21</v>
          </cell>
          <cell r="C1242" t="str">
            <v>2014</v>
          </cell>
          <cell r="D1242">
            <v>10</v>
          </cell>
          <cell r="E1242" t="str">
            <v>80</v>
          </cell>
          <cell r="F1242">
            <v>0</v>
          </cell>
          <cell r="G1242">
            <v>0</v>
          </cell>
          <cell r="H1242" t="str">
            <v>ZONA 2</v>
          </cell>
          <cell r="I1242">
            <v>1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B1243" t="str">
            <v>20141081ZONA 12</v>
          </cell>
          <cell r="C1243" t="str">
            <v>2014</v>
          </cell>
          <cell r="D1243">
            <v>10</v>
          </cell>
          <cell r="E1243" t="str">
            <v>81</v>
          </cell>
          <cell r="F1243">
            <v>0</v>
          </cell>
          <cell r="G1243">
            <v>0</v>
          </cell>
          <cell r="H1243" t="str">
            <v>ZONA 1</v>
          </cell>
          <cell r="I1243">
            <v>2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174000000</v>
          </cell>
          <cell r="Q1243">
            <v>156600000</v>
          </cell>
          <cell r="R1243">
            <v>440000</v>
          </cell>
          <cell r="S1243">
            <v>396000</v>
          </cell>
        </row>
        <row r="1244">
          <cell r="B1244" t="str">
            <v>20141082ZONA 10</v>
          </cell>
          <cell r="C1244" t="str">
            <v>2014</v>
          </cell>
          <cell r="D1244">
            <v>10</v>
          </cell>
          <cell r="E1244" t="str">
            <v>82</v>
          </cell>
          <cell r="F1244">
            <v>116000000</v>
          </cell>
          <cell r="G1244">
            <v>0</v>
          </cell>
          <cell r="H1244" t="str">
            <v>ZONA 1</v>
          </cell>
          <cell r="I1244">
            <v>0</v>
          </cell>
          <cell r="J1244">
            <v>400000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</row>
        <row r="1245">
          <cell r="B1245" t="str">
            <v>20141083ZONA 12</v>
          </cell>
          <cell r="C1245" t="str">
            <v>2014</v>
          </cell>
          <cell r="D1245">
            <v>10</v>
          </cell>
          <cell r="E1245" t="str">
            <v>83</v>
          </cell>
          <cell r="F1245">
            <v>0</v>
          </cell>
          <cell r="G1245">
            <v>0</v>
          </cell>
          <cell r="H1245" t="str">
            <v>ZONA 1</v>
          </cell>
          <cell r="I1245">
            <v>2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174000000</v>
          </cell>
          <cell r="Q1245">
            <v>174000000</v>
          </cell>
          <cell r="R1245">
            <v>440000</v>
          </cell>
          <cell r="S1245">
            <v>440000</v>
          </cell>
        </row>
        <row r="1246">
          <cell r="B1246" t="str">
            <v>20141084ZONA 10</v>
          </cell>
          <cell r="C1246" t="str">
            <v>2014</v>
          </cell>
          <cell r="D1246">
            <v>10</v>
          </cell>
          <cell r="E1246" t="str">
            <v>84</v>
          </cell>
          <cell r="F1246">
            <v>116000000</v>
          </cell>
          <cell r="G1246">
            <v>0</v>
          </cell>
          <cell r="H1246" t="str">
            <v>ZONA 1</v>
          </cell>
          <cell r="I1246">
            <v>0</v>
          </cell>
          <cell r="J1246">
            <v>400000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</row>
        <row r="1247">
          <cell r="B1247" t="str">
            <v>20141085ZONA 11</v>
          </cell>
          <cell r="C1247" t="str">
            <v>2014</v>
          </cell>
          <cell r="D1247">
            <v>10</v>
          </cell>
          <cell r="E1247" t="str">
            <v>85</v>
          </cell>
          <cell r="F1247">
            <v>0</v>
          </cell>
          <cell r="G1247">
            <v>0</v>
          </cell>
          <cell r="H1247" t="str">
            <v>ZONA 1</v>
          </cell>
          <cell r="I1247">
            <v>1</v>
          </cell>
          <cell r="J1247">
            <v>0</v>
          </cell>
          <cell r="K1247">
            <v>0</v>
          </cell>
          <cell r="L1247">
            <v>146160000</v>
          </cell>
          <cell r="M1247">
            <v>0</v>
          </cell>
          <cell r="N1247">
            <v>400000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</row>
        <row r="1248">
          <cell r="B1248" t="str">
            <v>20141086ZONA 11</v>
          </cell>
          <cell r="C1248" t="str">
            <v>2014</v>
          </cell>
          <cell r="D1248">
            <v>10</v>
          </cell>
          <cell r="E1248" t="str">
            <v>86</v>
          </cell>
          <cell r="F1248">
            <v>0</v>
          </cell>
          <cell r="G1248">
            <v>0</v>
          </cell>
          <cell r="H1248" t="str">
            <v>ZONA 1</v>
          </cell>
          <cell r="I1248">
            <v>1</v>
          </cell>
          <cell r="J1248">
            <v>0</v>
          </cell>
          <cell r="K1248">
            <v>0</v>
          </cell>
          <cell r="L1248">
            <v>146160000</v>
          </cell>
          <cell r="M1248">
            <v>0</v>
          </cell>
          <cell r="N1248">
            <v>400000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B1249" t="str">
            <v>20141087ZONA 11</v>
          </cell>
          <cell r="C1249" t="str">
            <v>2014</v>
          </cell>
          <cell r="D1249">
            <v>10</v>
          </cell>
          <cell r="E1249" t="str">
            <v>87</v>
          </cell>
          <cell r="F1249">
            <v>0</v>
          </cell>
          <cell r="G1249">
            <v>0</v>
          </cell>
          <cell r="H1249" t="str">
            <v>ZONA 1</v>
          </cell>
          <cell r="I1249">
            <v>1</v>
          </cell>
          <cell r="J1249">
            <v>0</v>
          </cell>
          <cell r="K1249">
            <v>0</v>
          </cell>
          <cell r="L1249">
            <v>146160000</v>
          </cell>
          <cell r="M1249">
            <v>0</v>
          </cell>
          <cell r="N1249">
            <v>400000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</row>
        <row r="1250">
          <cell r="B1250" t="str">
            <v>20141088ZONA 11</v>
          </cell>
          <cell r="C1250" t="str">
            <v>2014</v>
          </cell>
          <cell r="D1250">
            <v>10</v>
          </cell>
          <cell r="E1250" t="str">
            <v>88</v>
          </cell>
          <cell r="F1250">
            <v>0</v>
          </cell>
          <cell r="G1250">
            <v>0</v>
          </cell>
          <cell r="H1250" t="str">
            <v>ZONA 1</v>
          </cell>
          <cell r="I1250">
            <v>1</v>
          </cell>
          <cell r="J1250">
            <v>0</v>
          </cell>
          <cell r="K1250">
            <v>0</v>
          </cell>
          <cell r="L1250">
            <v>146160000</v>
          </cell>
          <cell r="M1250">
            <v>0</v>
          </cell>
          <cell r="N1250">
            <v>400000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</row>
        <row r="1251">
          <cell r="B1251" t="str">
            <v>20141089ZONA 10</v>
          </cell>
          <cell r="C1251" t="str">
            <v>2014</v>
          </cell>
          <cell r="D1251">
            <v>10</v>
          </cell>
          <cell r="E1251" t="str">
            <v>89</v>
          </cell>
          <cell r="F1251">
            <v>116000000</v>
          </cell>
          <cell r="G1251">
            <v>0</v>
          </cell>
          <cell r="H1251" t="str">
            <v>ZONA 1</v>
          </cell>
          <cell r="I1251">
            <v>0</v>
          </cell>
          <cell r="J1251">
            <v>400000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</row>
        <row r="1252">
          <cell r="B1252" t="str">
            <v>20141090ZONA 22</v>
          </cell>
          <cell r="C1252" t="str">
            <v>2014</v>
          </cell>
          <cell r="D1252">
            <v>10</v>
          </cell>
          <cell r="E1252" t="str">
            <v>90</v>
          </cell>
          <cell r="F1252">
            <v>0</v>
          </cell>
          <cell r="G1252">
            <v>0</v>
          </cell>
          <cell r="H1252" t="str">
            <v>ZONA 2</v>
          </cell>
          <cell r="I1252">
            <v>2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</row>
        <row r="1253">
          <cell r="B1253" t="str">
            <v>20141091ZONA 22</v>
          </cell>
          <cell r="C1253" t="str">
            <v>2014</v>
          </cell>
          <cell r="D1253">
            <v>10</v>
          </cell>
          <cell r="E1253" t="str">
            <v>91</v>
          </cell>
          <cell r="F1253">
            <v>0</v>
          </cell>
          <cell r="G1253">
            <v>0</v>
          </cell>
          <cell r="H1253" t="str">
            <v>ZONA 2</v>
          </cell>
          <cell r="I1253">
            <v>2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</row>
        <row r="1254">
          <cell r="B1254" t="str">
            <v>20141092ZONA 21</v>
          </cell>
          <cell r="C1254" t="str">
            <v>2014</v>
          </cell>
          <cell r="D1254">
            <v>10</v>
          </cell>
          <cell r="E1254" t="str">
            <v>92</v>
          </cell>
          <cell r="F1254">
            <v>0</v>
          </cell>
          <cell r="G1254">
            <v>0</v>
          </cell>
          <cell r="H1254" t="str">
            <v>ZONA 2</v>
          </cell>
          <cell r="I1254">
            <v>1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</row>
        <row r="1255">
          <cell r="B1255" t="str">
            <v>20141093ZONA 21</v>
          </cell>
          <cell r="C1255" t="str">
            <v>2014</v>
          </cell>
          <cell r="D1255">
            <v>10</v>
          </cell>
          <cell r="E1255" t="str">
            <v>93</v>
          </cell>
          <cell r="F1255">
            <v>0</v>
          </cell>
          <cell r="G1255">
            <v>0</v>
          </cell>
          <cell r="H1255" t="str">
            <v>ZONA 2</v>
          </cell>
          <cell r="I1255">
            <v>1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</row>
        <row r="1256">
          <cell r="B1256" t="str">
            <v>20141094ZONA 21</v>
          </cell>
          <cell r="C1256" t="str">
            <v>2014</v>
          </cell>
          <cell r="D1256">
            <v>10</v>
          </cell>
          <cell r="E1256" t="str">
            <v>94</v>
          </cell>
          <cell r="F1256">
            <v>0</v>
          </cell>
          <cell r="G1256">
            <v>0</v>
          </cell>
          <cell r="H1256" t="str">
            <v>ZONA 2</v>
          </cell>
          <cell r="I1256">
            <v>1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</row>
        <row r="1257">
          <cell r="B1257" t="str">
            <v>20141095ZONA 12</v>
          </cell>
          <cell r="C1257" t="str">
            <v>2014</v>
          </cell>
          <cell r="D1257">
            <v>10</v>
          </cell>
          <cell r="E1257" t="str">
            <v>95</v>
          </cell>
          <cell r="F1257">
            <v>0</v>
          </cell>
          <cell r="G1257">
            <v>0</v>
          </cell>
          <cell r="H1257" t="str">
            <v>ZONA 1</v>
          </cell>
          <cell r="I1257">
            <v>2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174000000</v>
          </cell>
          <cell r="Q1257">
            <v>174000000</v>
          </cell>
          <cell r="R1257">
            <v>440000</v>
          </cell>
          <cell r="S1257">
            <v>440000</v>
          </cell>
        </row>
        <row r="1258">
          <cell r="B1258" t="str">
            <v>20141096ZONA 12</v>
          </cell>
          <cell r="C1258" t="str">
            <v>2014</v>
          </cell>
          <cell r="D1258">
            <v>10</v>
          </cell>
          <cell r="E1258" t="str">
            <v>96</v>
          </cell>
          <cell r="F1258">
            <v>0</v>
          </cell>
          <cell r="G1258">
            <v>0</v>
          </cell>
          <cell r="H1258" t="str">
            <v>ZONA 1</v>
          </cell>
          <cell r="I1258">
            <v>2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174000000</v>
          </cell>
          <cell r="Q1258">
            <v>174000000</v>
          </cell>
          <cell r="R1258">
            <v>440000</v>
          </cell>
          <cell r="S1258">
            <v>440000</v>
          </cell>
        </row>
        <row r="1259">
          <cell r="B1259" t="str">
            <v>20141097ZONA 11</v>
          </cell>
          <cell r="C1259" t="str">
            <v>2014</v>
          </cell>
          <cell r="D1259">
            <v>10</v>
          </cell>
          <cell r="E1259" t="str">
            <v>97</v>
          </cell>
          <cell r="F1259">
            <v>0</v>
          </cell>
          <cell r="G1259">
            <v>0</v>
          </cell>
          <cell r="H1259" t="str">
            <v>ZONA 1</v>
          </cell>
          <cell r="I1259">
            <v>1</v>
          </cell>
          <cell r="J1259">
            <v>0</v>
          </cell>
          <cell r="K1259">
            <v>0</v>
          </cell>
          <cell r="L1259">
            <v>146160000</v>
          </cell>
          <cell r="M1259">
            <v>0</v>
          </cell>
          <cell r="N1259">
            <v>400000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</row>
        <row r="1260">
          <cell r="B1260" t="str">
            <v>20141098ZONA 12</v>
          </cell>
          <cell r="C1260" t="str">
            <v>2014</v>
          </cell>
          <cell r="D1260">
            <v>10</v>
          </cell>
          <cell r="E1260" t="str">
            <v>98</v>
          </cell>
          <cell r="F1260">
            <v>0</v>
          </cell>
          <cell r="G1260">
            <v>0</v>
          </cell>
          <cell r="H1260" t="str">
            <v>ZONA 1</v>
          </cell>
          <cell r="I1260">
            <v>2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174000000</v>
          </cell>
          <cell r="Q1260">
            <v>174000000</v>
          </cell>
          <cell r="R1260">
            <v>440000</v>
          </cell>
          <cell r="S1260">
            <v>440000</v>
          </cell>
        </row>
        <row r="1261">
          <cell r="B1261" t="str">
            <v>20141099ZONA 22</v>
          </cell>
          <cell r="C1261" t="str">
            <v>2014</v>
          </cell>
          <cell r="D1261">
            <v>10</v>
          </cell>
          <cell r="E1261" t="str">
            <v>99</v>
          </cell>
          <cell r="F1261">
            <v>0</v>
          </cell>
          <cell r="G1261">
            <v>0</v>
          </cell>
          <cell r="H1261" t="str">
            <v>ZONA 2</v>
          </cell>
          <cell r="I1261">
            <v>2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</row>
        <row r="1262">
          <cell r="B1262" t="str">
            <v>201410100ZONA 22</v>
          </cell>
          <cell r="C1262" t="str">
            <v>2014</v>
          </cell>
          <cell r="D1262">
            <v>10</v>
          </cell>
          <cell r="E1262" t="str">
            <v>100</v>
          </cell>
          <cell r="F1262">
            <v>0</v>
          </cell>
          <cell r="G1262">
            <v>0</v>
          </cell>
          <cell r="H1262" t="str">
            <v>ZONA 2</v>
          </cell>
          <cell r="I1262">
            <v>2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B1263" t="str">
            <v>201410101ZONA 12</v>
          </cell>
          <cell r="C1263" t="str">
            <v>2014</v>
          </cell>
          <cell r="D1263">
            <v>10</v>
          </cell>
          <cell r="E1263" t="str">
            <v>101</v>
          </cell>
          <cell r="F1263">
            <v>0</v>
          </cell>
          <cell r="G1263">
            <v>0</v>
          </cell>
          <cell r="H1263" t="str">
            <v>ZONA 1</v>
          </cell>
          <cell r="I1263">
            <v>2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174000000</v>
          </cell>
          <cell r="Q1263">
            <v>174000000</v>
          </cell>
          <cell r="R1263">
            <v>440000</v>
          </cell>
          <cell r="S1263">
            <v>440000</v>
          </cell>
        </row>
        <row r="1264">
          <cell r="B1264" t="str">
            <v>201410102ZONA 12</v>
          </cell>
          <cell r="C1264" t="str">
            <v>2014</v>
          </cell>
          <cell r="D1264">
            <v>10</v>
          </cell>
          <cell r="E1264" t="str">
            <v>102</v>
          </cell>
          <cell r="F1264">
            <v>0</v>
          </cell>
          <cell r="G1264">
            <v>0</v>
          </cell>
          <cell r="H1264" t="str">
            <v>ZONA 1</v>
          </cell>
          <cell r="I1264">
            <v>2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174000000</v>
          </cell>
          <cell r="Q1264">
            <v>174000000</v>
          </cell>
          <cell r="R1264">
            <v>440000</v>
          </cell>
          <cell r="S1264">
            <v>440000</v>
          </cell>
        </row>
        <row r="1265">
          <cell r="B1265" t="str">
            <v>201410103ZONA 12</v>
          </cell>
          <cell r="C1265" t="str">
            <v>2014</v>
          </cell>
          <cell r="D1265">
            <v>10</v>
          </cell>
          <cell r="E1265" t="str">
            <v>103</v>
          </cell>
          <cell r="F1265">
            <v>0</v>
          </cell>
          <cell r="G1265">
            <v>0</v>
          </cell>
          <cell r="H1265" t="str">
            <v>ZONA 1</v>
          </cell>
          <cell r="I1265">
            <v>2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174000000</v>
          </cell>
          <cell r="Q1265">
            <v>174000000</v>
          </cell>
          <cell r="R1265">
            <v>440000</v>
          </cell>
          <cell r="S1265">
            <v>440000</v>
          </cell>
        </row>
        <row r="1266">
          <cell r="B1266" t="str">
            <v>201410104ZONA 12</v>
          </cell>
          <cell r="C1266" t="str">
            <v>2014</v>
          </cell>
          <cell r="D1266">
            <v>10</v>
          </cell>
          <cell r="E1266" t="str">
            <v>104</v>
          </cell>
          <cell r="F1266">
            <v>0</v>
          </cell>
          <cell r="G1266">
            <v>0</v>
          </cell>
          <cell r="H1266" t="str">
            <v>ZONA 1</v>
          </cell>
          <cell r="I1266">
            <v>2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174000000</v>
          </cell>
          <cell r="Q1266">
            <v>174000000</v>
          </cell>
          <cell r="R1266">
            <v>440000</v>
          </cell>
          <cell r="S1266">
            <v>440000</v>
          </cell>
        </row>
        <row r="1267">
          <cell r="B1267" t="str">
            <v>201410105ZONA 11</v>
          </cell>
          <cell r="C1267" t="str">
            <v>2014</v>
          </cell>
          <cell r="D1267">
            <v>10</v>
          </cell>
          <cell r="E1267" t="str">
            <v>105</v>
          </cell>
          <cell r="F1267">
            <v>0</v>
          </cell>
          <cell r="G1267">
            <v>0</v>
          </cell>
          <cell r="H1267" t="str">
            <v>ZONA 1</v>
          </cell>
          <cell r="I1267">
            <v>1</v>
          </cell>
          <cell r="J1267">
            <v>0</v>
          </cell>
          <cell r="K1267">
            <v>0</v>
          </cell>
          <cell r="L1267">
            <v>146160000</v>
          </cell>
          <cell r="M1267">
            <v>0</v>
          </cell>
          <cell r="N1267">
            <v>400000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</row>
        <row r="1268">
          <cell r="B1268" t="str">
            <v>201410106ZONA 12</v>
          </cell>
          <cell r="C1268" t="str">
            <v>2014</v>
          </cell>
          <cell r="D1268">
            <v>10</v>
          </cell>
          <cell r="E1268" t="str">
            <v>106</v>
          </cell>
          <cell r="F1268">
            <v>0</v>
          </cell>
          <cell r="G1268">
            <v>0</v>
          </cell>
          <cell r="H1268" t="str">
            <v>ZONA 1</v>
          </cell>
          <cell r="I1268">
            <v>2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174000000</v>
          </cell>
          <cell r="Q1268">
            <v>174000000</v>
          </cell>
          <cell r="R1268">
            <v>440000</v>
          </cell>
          <cell r="S1268">
            <v>440000</v>
          </cell>
        </row>
        <row r="1269">
          <cell r="B1269" t="str">
            <v>201410107ZONA 10</v>
          </cell>
          <cell r="C1269" t="str">
            <v>2014</v>
          </cell>
          <cell r="D1269">
            <v>10</v>
          </cell>
          <cell r="E1269" t="str">
            <v>107</v>
          </cell>
          <cell r="F1269">
            <v>116000000</v>
          </cell>
          <cell r="G1269">
            <v>0</v>
          </cell>
          <cell r="H1269" t="str">
            <v>ZONA 1</v>
          </cell>
          <cell r="I1269">
            <v>0</v>
          </cell>
          <cell r="J1269">
            <v>400000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</row>
        <row r="1270">
          <cell r="B1270" t="str">
            <v>201410108ZONA 12</v>
          </cell>
          <cell r="C1270" t="str">
            <v>2014</v>
          </cell>
          <cell r="D1270">
            <v>10</v>
          </cell>
          <cell r="E1270" t="str">
            <v>108</v>
          </cell>
          <cell r="F1270">
            <v>0</v>
          </cell>
          <cell r="G1270">
            <v>0</v>
          </cell>
          <cell r="H1270" t="str">
            <v>ZONA 1</v>
          </cell>
          <cell r="I1270">
            <v>2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174000000</v>
          </cell>
          <cell r="Q1270">
            <v>174000000</v>
          </cell>
          <cell r="R1270">
            <v>440000</v>
          </cell>
          <cell r="S1270">
            <v>440000</v>
          </cell>
        </row>
        <row r="1271">
          <cell r="B1271" t="str">
            <v>201410109ZONA 12</v>
          </cell>
          <cell r="C1271" t="str">
            <v>2014</v>
          </cell>
          <cell r="D1271">
            <v>10</v>
          </cell>
          <cell r="E1271" t="str">
            <v>109</v>
          </cell>
          <cell r="F1271">
            <v>0</v>
          </cell>
          <cell r="G1271">
            <v>0</v>
          </cell>
          <cell r="H1271" t="str">
            <v>ZONA 1</v>
          </cell>
          <cell r="I1271">
            <v>2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174000000</v>
          </cell>
          <cell r="Q1271">
            <v>174000000</v>
          </cell>
          <cell r="R1271">
            <v>440000</v>
          </cell>
          <cell r="S1271">
            <v>440000</v>
          </cell>
        </row>
        <row r="1272">
          <cell r="B1272" t="str">
            <v>201410110ZONA 21</v>
          </cell>
          <cell r="C1272" t="str">
            <v>2014</v>
          </cell>
          <cell r="D1272">
            <v>10</v>
          </cell>
          <cell r="E1272" t="str">
            <v>110</v>
          </cell>
          <cell r="F1272">
            <v>0</v>
          </cell>
          <cell r="G1272">
            <v>0</v>
          </cell>
          <cell r="H1272" t="str">
            <v>ZONA 2</v>
          </cell>
          <cell r="I1272">
            <v>1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</row>
        <row r="1273">
          <cell r="B1273" t="str">
            <v>201410111ZONA 21</v>
          </cell>
          <cell r="C1273" t="str">
            <v>2014</v>
          </cell>
          <cell r="D1273">
            <v>10</v>
          </cell>
          <cell r="E1273" t="str">
            <v>111</v>
          </cell>
          <cell r="F1273">
            <v>0</v>
          </cell>
          <cell r="G1273">
            <v>0</v>
          </cell>
          <cell r="H1273" t="str">
            <v>ZONA 2</v>
          </cell>
          <cell r="I1273">
            <v>1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</row>
        <row r="1274">
          <cell r="B1274" t="str">
            <v>201410112ZONA 10</v>
          </cell>
          <cell r="C1274" t="str">
            <v>2014</v>
          </cell>
          <cell r="D1274">
            <v>10</v>
          </cell>
          <cell r="E1274" t="str">
            <v>112</v>
          </cell>
          <cell r="F1274">
            <v>116000000</v>
          </cell>
          <cell r="G1274">
            <v>0</v>
          </cell>
          <cell r="H1274" t="str">
            <v>ZONA 1</v>
          </cell>
          <cell r="I1274">
            <v>0</v>
          </cell>
          <cell r="J1274">
            <v>400000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</row>
        <row r="1275">
          <cell r="B1275" t="str">
            <v>201410113ZONA 12</v>
          </cell>
          <cell r="C1275" t="str">
            <v>2014</v>
          </cell>
          <cell r="D1275">
            <v>10</v>
          </cell>
          <cell r="E1275" t="str">
            <v>113</v>
          </cell>
          <cell r="F1275">
            <v>0</v>
          </cell>
          <cell r="G1275">
            <v>0</v>
          </cell>
          <cell r="H1275" t="str">
            <v>ZONA 1</v>
          </cell>
          <cell r="I1275">
            <v>2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174000000</v>
          </cell>
          <cell r="Q1275">
            <v>174000000</v>
          </cell>
          <cell r="R1275">
            <v>440000</v>
          </cell>
          <cell r="S1275">
            <v>440000</v>
          </cell>
        </row>
        <row r="1276">
          <cell r="B1276" t="str">
            <v>201410114ZONA 10</v>
          </cell>
          <cell r="C1276" t="str">
            <v>2014</v>
          </cell>
          <cell r="D1276">
            <v>10</v>
          </cell>
          <cell r="E1276" t="str">
            <v>114</v>
          </cell>
          <cell r="F1276">
            <v>116000000</v>
          </cell>
          <cell r="G1276">
            <v>0</v>
          </cell>
          <cell r="H1276" t="str">
            <v>ZONA 1</v>
          </cell>
          <cell r="I1276">
            <v>0</v>
          </cell>
          <cell r="J1276">
            <v>400000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</row>
        <row r="1277">
          <cell r="B1277" t="str">
            <v>201410115ZONA 10</v>
          </cell>
          <cell r="C1277" t="str">
            <v>2014</v>
          </cell>
          <cell r="D1277">
            <v>10</v>
          </cell>
          <cell r="E1277" t="str">
            <v>115</v>
          </cell>
          <cell r="F1277">
            <v>116000000</v>
          </cell>
          <cell r="G1277">
            <v>0</v>
          </cell>
          <cell r="H1277" t="str">
            <v>ZONA 1</v>
          </cell>
          <cell r="I1277">
            <v>0</v>
          </cell>
          <cell r="J1277">
            <v>400000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</row>
        <row r="1278">
          <cell r="B1278" t="str">
            <v>201410116ZONA 12</v>
          </cell>
          <cell r="C1278" t="str">
            <v>2014</v>
          </cell>
          <cell r="D1278">
            <v>10</v>
          </cell>
          <cell r="E1278" t="str">
            <v>116</v>
          </cell>
          <cell r="F1278">
            <v>0</v>
          </cell>
          <cell r="G1278">
            <v>0</v>
          </cell>
          <cell r="H1278" t="str">
            <v>ZONA 1</v>
          </cell>
          <cell r="I1278">
            <v>2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174000000</v>
          </cell>
          <cell r="Q1278">
            <v>174000000</v>
          </cell>
          <cell r="R1278">
            <v>440000</v>
          </cell>
          <cell r="S1278">
            <v>440000</v>
          </cell>
        </row>
        <row r="1279">
          <cell r="B1279" t="str">
            <v>201410117ZONA 10</v>
          </cell>
          <cell r="C1279" t="str">
            <v>2014</v>
          </cell>
          <cell r="D1279">
            <v>10</v>
          </cell>
          <cell r="E1279" t="str">
            <v>117</v>
          </cell>
          <cell r="F1279">
            <v>116000000</v>
          </cell>
          <cell r="G1279">
            <v>0</v>
          </cell>
          <cell r="H1279" t="str">
            <v>ZONA 1</v>
          </cell>
          <cell r="I1279">
            <v>0</v>
          </cell>
          <cell r="J1279">
            <v>400000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</row>
        <row r="1280">
          <cell r="B1280" t="str">
            <v>201410118ZONA 10</v>
          </cell>
          <cell r="C1280" t="str">
            <v>2014</v>
          </cell>
          <cell r="D1280">
            <v>10</v>
          </cell>
          <cell r="E1280" t="str">
            <v>118</v>
          </cell>
          <cell r="F1280">
            <v>116000000</v>
          </cell>
          <cell r="G1280">
            <v>0</v>
          </cell>
          <cell r="H1280" t="str">
            <v>ZONA 1</v>
          </cell>
          <cell r="I1280">
            <v>0</v>
          </cell>
          <cell r="J1280">
            <v>400000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</row>
        <row r="1281">
          <cell r="B1281" t="str">
            <v>201410119ZONA 20</v>
          </cell>
          <cell r="C1281" t="str">
            <v>2014</v>
          </cell>
          <cell r="D1281">
            <v>10</v>
          </cell>
          <cell r="E1281" t="str">
            <v>119</v>
          </cell>
          <cell r="F1281">
            <v>0</v>
          </cell>
          <cell r="G1281">
            <v>0</v>
          </cell>
          <cell r="H1281" t="str">
            <v>ZONA 2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</row>
        <row r="1282">
          <cell r="B1282" t="str">
            <v>201410120ZONA 22</v>
          </cell>
          <cell r="C1282" t="str">
            <v>2014</v>
          </cell>
          <cell r="D1282">
            <v>10</v>
          </cell>
          <cell r="E1282" t="str">
            <v>120</v>
          </cell>
          <cell r="F1282">
            <v>0</v>
          </cell>
          <cell r="G1282">
            <v>0</v>
          </cell>
          <cell r="H1282" t="str">
            <v>ZONA 2</v>
          </cell>
          <cell r="I1282">
            <v>2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</row>
        <row r="1283">
          <cell r="B1283" t="str">
            <v>201410121ZONA 31</v>
          </cell>
          <cell r="C1283" t="str">
            <v>2014</v>
          </cell>
          <cell r="D1283">
            <v>10</v>
          </cell>
          <cell r="E1283" t="str">
            <v>121</v>
          </cell>
          <cell r="F1283">
            <v>0</v>
          </cell>
          <cell r="G1283">
            <v>0</v>
          </cell>
          <cell r="H1283" t="str">
            <v>ZONA 3</v>
          </cell>
          <cell r="I1283">
            <v>1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</row>
        <row r="1284">
          <cell r="B1284" t="str">
            <v>201410122ZONA 11</v>
          </cell>
          <cell r="C1284" t="str">
            <v>2014</v>
          </cell>
          <cell r="D1284">
            <v>10</v>
          </cell>
          <cell r="E1284" t="str">
            <v>122</v>
          </cell>
          <cell r="F1284">
            <v>0</v>
          </cell>
          <cell r="G1284">
            <v>0</v>
          </cell>
          <cell r="H1284" t="str">
            <v>ZONA 1</v>
          </cell>
          <cell r="I1284">
            <v>1</v>
          </cell>
          <cell r="J1284">
            <v>0</v>
          </cell>
          <cell r="K1284">
            <v>0</v>
          </cell>
          <cell r="L1284">
            <v>146160000</v>
          </cell>
          <cell r="M1284">
            <v>0</v>
          </cell>
          <cell r="N1284">
            <v>400000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</row>
        <row r="1285">
          <cell r="B1285" t="str">
            <v>201410123ZONA 31</v>
          </cell>
          <cell r="C1285" t="str">
            <v>2014</v>
          </cell>
          <cell r="D1285">
            <v>10</v>
          </cell>
          <cell r="E1285" t="str">
            <v>123</v>
          </cell>
          <cell r="F1285">
            <v>0</v>
          </cell>
          <cell r="G1285">
            <v>0</v>
          </cell>
          <cell r="H1285" t="str">
            <v>ZONA 3</v>
          </cell>
          <cell r="I1285">
            <v>1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</row>
        <row r="1286">
          <cell r="B1286" t="str">
            <v>201410124ZONA 31</v>
          </cell>
          <cell r="C1286" t="str">
            <v>2014</v>
          </cell>
          <cell r="D1286">
            <v>10</v>
          </cell>
          <cell r="E1286" t="str">
            <v>124</v>
          </cell>
          <cell r="F1286">
            <v>0</v>
          </cell>
          <cell r="G1286">
            <v>0</v>
          </cell>
          <cell r="H1286" t="str">
            <v>ZONA 3</v>
          </cell>
          <cell r="I1286">
            <v>1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</row>
        <row r="1287">
          <cell r="B1287" t="str">
            <v>201410125ZONA 31</v>
          </cell>
          <cell r="C1287" t="str">
            <v>2014</v>
          </cell>
          <cell r="D1287">
            <v>10</v>
          </cell>
          <cell r="E1287" t="str">
            <v>125</v>
          </cell>
          <cell r="F1287">
            <v>0</v>
          </cell>
          <cell r="G1287">
            <v>0</v>
          </cell>
          <cell r="H1287" t="str">
            <v>ZONA 3</v>
          </cell>
          <cell r="I1287">
            <v>1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</row>
        <row r="1288">
          <cell r="B1288" t="str">
            <v>201410126ZONA 11</v>
          </cell>
          <cell r="C1288" t="str">
            <v>2014</v>
          </cell>
          <cell r="D1288">
            <v>10</v>
          </cell>
          <cell r="E1288" t="str">
            <v>126</v>
          </cell>
          <cell r="F1288">
            <v>0</v>
          </cell>
          <cell r="G1288">
            <v>0</v>
          </cell>
          <cell r="H1288" t="str">
            <v>ZONA 1</v>
          </cell>
          <cell r="I1288">
            <v>1</v>
          </cell>
          <cell r="J1288">
            <v>0</v>
          </cell>
          <cell r="K1288">
            <v>0</v>
          </cell>
          <cell r="L1288">
            <v>146160000</v>
          </cell>
          <cell r="M1288">
            <v>0</v>
          </cell>
          <cell r="N1288">
            <v>400000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</row>
        <row r="1289">
          <cell r="B1289" t="str">
            <v>201410127ZONA 22</v>
          </cell>
          <cell r="C1289" t="str">
            <v>2014</v>
          </cell>
          <cell r="D1289">
            <v>10</v>
          </cell>
          <cell r="E1289" t="str">
            <v>127</v>
          </cell>
          <cell r="F1289">
            <v>0</v>
          </cell>
          <cell r="G1289">
            <v>0</v>
          </cell>
          <cell r="H1289" t="str">
            <v>ZONA 2</v>
          </cell>
          <cell r="I1289">
            <v>2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</row>
        <row r="1290">
          <cell r="B1290" t="str">
            <v>201410128ZONA 11</v>
          </cell>
          <cell r="C1290" t="str">
            <v>2014</v>
          </cell>
          <cell r="D1290">
            <v>10</v>
          </cell>
          <cell r="E1290" t="str">
            <v>128</v>
          </cell>
          <cell r="F1290">
            <v>0</v>
          </cell>
          <cell r="G1290">
            <v>0</v>
          </cell>
          <cell r="H1290" t="str">
            <v>ZONA 1</v>
          </cell>
          <cell r="I1290">
            <v>1</v>
          </cell>
          <cell r="J1290">
            <v>0</v>
          </cell>
          <cell r="K1290">
            <v>0</v>
          </cell>
          <cell r="L1290">
            <v>146160000</v>
          </cell>
          <cell r="M1290">
            <v>0</v>
          </cell>
          <cell r="N1290">
            <v>400000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</row>
        <row r="1291">
          <cell r="B1291" t="str">
            <v>201410129ZONA 21</v>
          </cell>
          <cell r="C1291" t="str">
            <v>2014</v>
          </cell>
          <cell r="D1291">
            <v>10</v>
          </cell>
          <cell r="E1291" t="str">
            <v>129</v>
          </cell>
          <cell r="F1291">
            <v>0</v>
          </cell>
          <cell r="G1291">
            <v>0</v>
          </cell>
          <cell r="H1291" t="str">
            <v>ZONA 2</v>
          </cell>
          <cell r="I1291">
            <v>1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</row>
        <row r="1292">
          <cell r="B1292" t="str">
            <v>201410130ZONA 11</v>
          </cell>
          <cell r="C1292" t="str">
            <v>2014</v>
          </cell>
          <cell r="D1292">
            <v>10</v>
          </cell>
          <cell r="E1292" t="str">
            <v>130</v>
          </cell>
          <cell r="F1292">
            <v>0</v>
          </cell>
          <cell r="G1292">
            <v>0</v>
          </cell>
          <cell r="H1292" t="str">
            <v>ZONA 1</v>
          </cell>
          <cell r="I1292">
            <v>1</v>
          </cell>
          <cell r="J1292">
            <v>0</v>
          </cell>
          <cell r="K1292">
            <v>0</v>
          </cell>
          <cell r="L1292">
            <v>146160000</v>
          </cell>
          <cell r="M1292">
            <v>146160000</v>
          </cell>
          <cell r="N1292">
            <v>400000</v>
          </cell>
          <cell r="O1292">
            <v>400000</v>
          </cell>
          <cell r="P1292">
            <v>146160000</v>
          </cell>
          <cell r="Q1292">
            <v>146160000</v>
          </cell>
          <cell r="R1292">
            <v>400000</v>
          </cell>
          <cell r="S1292">
            <v>400000</v>
          </cell>
        </row>
        <row r="1293">
          <cell r="B1293" t="str">
            <v>201410131ZONA 22</v>
          </cell>
          <cell r="C1293" t="str">
            <v>2014</v>
          </cell>
          <cell r="D1293">
            <v>10</v>
          </cell>
          <cell r="E1293" t="str">
            <v>131</v>
          </cell>
          <cell r="F1293">
            <v>0</v>
          </cell>
          <cell r="G1293">
            <v>0</v>
          </cell>
          <cell r="H1293" t="str">
            <v>ZONA 2</v>
          </cell>
          <cell r="I1293">
            <v>2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</row>
        <row r="1294">
          <cell r="B1294" t="str">
            <v>201410132ZONA 11</v>
          </cell>
          <cell r="C1294" t="str">
            <v>2014</v>
          </cell>
          <cell r="D1294">
            <v>10</v>
          </cell>
          <cell r="E1294" t="str">
            <v>132</v>
          </cell>
          <cell r="F1294">
            <v>0</v>
          </cell>
          <cell r="G1294">
            <v>0</v>
          </cell>
          <cell r="H1294" t="str">
            <v>ZONA 1</v>
          </cell>
          <cell r="I1294">
            <v>1</v>
          </cell>
          <cell r="J1294">
            <v>0</v>
          </cell>
          <cell r="K1294">
            <v>0</v>
          </cell>
          <cell r="L1294">
            <v>146160000</v>
          </cell>
          <cell r="M1294">
            <v>146160000</v>
          </cell>
          <cell r="N1294">
            <v>400000</v>
          </cell>
          <cell r="O1294">
            <v>400000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</row>
        <row r="1295">
          <cell r="B1295" t="str">
            <v>201410133ZONA 11</v>
          </cell>
          <cell r="C1295" t="str">
            <v>2014</v>
          </cell>
          <cell r="D1295">
            <v>10</v>
          </cell>
          <cell r="E1295" t="str">
            <v>133</v>
          </cell>
          <cell r="F1295">
            <v>0</v>
          </cell>
          <cell r="G1295">
            <v>0</v>
          </cell>
          <cell r="H1295" t="str">
            <v>ZONA 1</v>
          </cell>
          <cell r="I1295">
            <v>1</v>
          </cell>
          <cell r="J1295">
            <v>0</v>
          </cell>
          <cell r="K1295">
            <v>0</v>
          </cell>
          <cell r="L1295">
            <v>146160000</v>
          </cell>
          <cell r="M1295">
            <v>146160000</v>
          </cell>
          <cell r="N1295">
            <v>400000</v>
          </cell>
          <cell r="O1295">
            <v>400000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</row>
        <row r="1296">
          <cell r="B1296" t="str">
            <v>201410134ZONA 11</v>
          </cell>
          <cell r="C1296" t="str">
            <v>2014</v>
          </cell>
          <cell r="D1296">
            <v>10</v>
          </cell>
          <cell r="E1296" t="str">
            <v>134</v>
          </cell>
          <cell r="F1296">
            <v>0</v>
          </cell>
          <cell r="G1296">
            <v>0</v>
          </cell>
          <cell r="H1296" t="str">
            <v>ZONA 1</v>
          </cell>
          <cell r="I1296">
            <v>1</v>
          </cell>
          <cell r="J1296">
            <v>0</v>
          </cell>
          <cell r="K1296">
            <v>0</v>
          </cell>
          <cell r="L1296">
            <v>146160000</v>
          </cell>
          <cell r="M1296">
            <v>146160000</v>
          </cell>
          <cell r="N1296">
            <v>400000</v>
          </cell>
          <cell r="O1296">
            <v>400000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</row>
        <row r="1297">
          <cell r="B1297" t="str">
            <v>201410135ZONA 11</v>
          </cell>
          <cell r="C1297" t="str">
            <v>2014</v>
          </cell>
          <cell r="D1297">
            <v>10</v>
          </cell>
          <cell r="E1297" t="str">
            <v>135</v>
          </cell>
          <cell r="F1297">
            <v>0</v>
          </cell>
          <cell r="G1297">
            <v>0</v>
          </cell>
          <cell r="H1297" t="str">
            <v>ZONA 1</v>
          </cell>
          <cell r="I1297">
            <v>1</v>
          </cell>
          <cell r="J1297">
            <v>0</v>
          </cell>
          <cell r="K1297">
            <v>0</v>
          </cell>
          <cell r="L1297">
            <v>146160000</v>
          </cell>
          <cell r="M1297">
            <v>146160000</v>
          </cell>
          <cell r="N1297">
            <v>400000</v>
          </cell>
          <cell r="O1297">
            <v>400000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</row>
        <row r="1298">
          <cell r="B1298" t="str">
            <v>201410136ZONA 11</v>
          </cell>
          <cell r="C1298" t="str">
            <v>2014</v>
          </cell>
          <cell r="D1298">
            <v>10</v>
          </cell>
          <cell r="E1298" t="str">
            <v>136</v>
          </cell>
          <cell r="F1298">
            <v>0</v>
          </cell>
          <cell r="G1298">
            <v>0</v>
          </cell>
          <cell r="H1298" t="str">
            <v>ZONA 1</v>
          </cell>
          <cell r="I1298">
            <v>1</v>
          </cell>
          <cell r="J1298">
            <v>0</v>
          </cell>
          <cell r="K1298">
            <v>0</v>
          </cell>
          <cell r="L1298">
            <v>146160000</v>
          </cell>
          <cell r="M1298">
            <v>146160000</v>
          </cell>
          <cell r="N1298">
            <v>400000</v>
          </cell>
          <cell r="O1298">
            <v>400000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</row>
        <row r="1299">
          <cell r="B1299" t="str">
            <v>201410137ZONA 10</v>
          </cell>
          <cell r="C1299" t="str">
            <v>2014</v>
          </cell>
          <cell r="D1299">
            <v>10</v>
          </cell>
          <cell r="E1299" t="str">
            <v>137</v>
          </cell>
          <cell r="F1299">
            <v>116000000</v>
          </cell>
          <cell r="G1299">
            <v>116000000</v>
          </cell>
          <cell r="H1299" t="str">
            <v>ZONA 1</v>
          </cell>
          <cell r="I1299">
            <v>0</v>
          </cell>
          <cell r="J1299">
            <v>400000</v>
          </cell>
          <cell r="K1299">
            <v>400000</v>
          </cell>
          <cell r="L1299">
            <v>116000000</v>
          </cell>
          <cell r="M1299">
            <v>116000000</v>
          </cell>
          <cell r="N1299">
            <v>400000</v>
          </cell>
          <cell r="O1299">
            <v>400000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B1300" t="str">
            <v>201410138ZONA 10</v>
          </cell>
          <cell r="C1300" t="str">
            <v>2014</v>
          </cell>
          <cell r="D1300">
            <v>10</v>
          </cell>
          <cell r="E1300" t="str">
            <v>138</v>
          </cell>
          <cell r="F1300">
            <v>116000000</v>
          </cell>
          <cell r="G1300">
            <v>116000000</v>
          </cell>
          <cell r="H1300" t="str">
            <v>ZONA 1</v>
          </cell>
          <cell r="I1300">
            <v>0</v>
          </cell>
          <cell r="J1300">
            <v>400000</v>
          </cell>
          <cell r="K1300">
            <v>400000</v>
          </cell>
          <cell r="L1300">
            <v>116000000</v>
          </cell>
          <cell r="M1300">
            <v>116000000</v>
          </cell>
          <cell r="N1300">
            <v>400000</v>
          </cell>
          <cell r="O1300">
            <v>400000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</row>
        <row r="1301">
          <cell r="B1301" t="str">
            <v>201410139ZONA 20</v>
          </cell>
          <cell r="C1301" t="str">
            <v>2014</v>
          </cell>
          <cell r="D1301">
            <v>10</v>
          </cell>
          <cell r="E1301" t="str">
            <v>139</v>
          </cell>
          <cell r="F1301">
            <v>0</v>
          </cell>
          <cell r="G1301">
            <v>0</v>
          </cell>
          <cell r="H1301" t="str">
            <v>ZONA 2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</row>
        <row r="1302">
          <cell r="B1302" t="str">
            <v>201410140ZONA 20</v>
          </cell>
          <cell r="C1302" t="str">
            <v>2014</v>
          </cell>
          <cell r="D1302">
            <v>10</v>
          </cell>
          <cell r="E1302" t="str">
            <v>140</v>
          </cell>
          <cell r="F1302">
            <v>0</v>
          </cell>
          <cell r="G1302">
            <v>0</v>
          </cell>
          <cell r="H1302" t="str">
            <v>ZONA 2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B1303" t="str">
            <v>201410141ZONA 20</v>
          </cell>
          <cell r="C1303" t="str">
            <v>2014</v>
          </cell>
          <cell r="D1303">
            <v>10</v>
          </cell>
          <cell r="E1303" t="str">
            <v>141</v>
          </cell>
          <cell r="F1303">
            <v>0</v>
          </cell>
          <cell r="G1303">
            <v>0</v>
          </cell>
          <cell r="H1303" t="str">
            <v>ZONA 2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</row>
        <row r="1304">
          <cell r="B1304" t="str">
            <v>201410142ZONA 20</v>
          </cell>
          <cell r="C1304" t="str">
            <v>2014</v>
          </cell>
          <cell r="D1304">
            <v>10</v>
          </cell>
          <cell r="E1304" t="str">
            <v>142</v>
          </cell>
          <cell r="F1304">
            <v>0</v>
          </cell>
          <cell r="G1304">
            <v>0</v>
          </cell>
          <cell r="H1304" t="str">
            <v>ZONA 2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</row>
        <row r="1305">
          <cell r="B1305" t="str">
            <v>201410143ZONA 10</v>
          </cell>
          <cell r="C1305" t="str">
            <v>2014</v>
          </cell>
          <cell r="D1305">
            <v>10</v>
          </cell>
          <cell r="E1305" t="str">
            <v>143</v>
          </cell>
          <cell r="F1305">
            <v>116000000</v>
          </cell>
          <cell r="G1305">
            <v>116000000</v>
          </cell>
          <cell r="H1305" t="str">
            <v>ZONA 1</v>
          </cell>
          <cell r="I1305">
            <v>0</v>
          </cell>
          <cell r="J1305">
            <v>400000</v>
          </cell>
          <cell r="K1305">
            <v>400000</v>
          </cell>
          <cell r="L1305">
            <v>116000000</v>
          </cell>
          <cell r="M1305">
            <v>116000000</v>
          </cell>
          <cell r="N1305">
            <v>400000</v>
          </cell>
          <cell r="O1305">
            <v>400000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</row>
        <row r="1306">
          <cell r="B1306" t="str">
            <v>201410144ZONA 10</v>
          </cell>
          <cell r="C1306" t="str">
            <v>2014</v>
          </cell>
          <cell r="D1306">
            <v>10</v>
          </cell>
          <cell r="E1306" t="str">
            <v>144</v>
          </cell>
          <cell r="F1306">
            <v>116000000</v>
          </cell>
          <cell r="G1306">
            <v>0</v>
          </cell>
          <cell r="H1306" t="str">
            <v>ZONA 1</v>
          </cell>
          <cell r="I1306">
            <v>0</v>
          </cell>
          <cell r="J1306">
            <v>400000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</row>
        <row r="1307">
          <cell r="B1307" t="str">
            <v>201410145ZONA 10</v>
          </cell>
          <cell r="C1307" t="str">
            <v>2014</v>
          </cell>
          <cell r="D1307">
            <v>10</v>
          </cell>
          <cell r="E1307" t="str">
            <v>145</v>
          </cell>
          <cell r="F1307">
            <v>116000000</v>
          </cell>
          <cell r="G1307">
            <v>116000000</v>
          </cell>
          <cell r="H1307" t="str">
            <v>ZONA 1</v>
          </cell>
          <cell r="I1307">
            <v>0</v>
          </cell>
          <cell r="J1307">
            <v>400000</v>
          </cell>
          <cell r="K1307">
            <v>400000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</row>
        <row r="1308">
          <cell r="B1308" t="str">
            <v>201410146ZONA 30</v>
          </cell>
          <cell r="C1308" t="str">
            <v>2014</v>
          </cell>
          <cell r="D1308">
            <v>10</v>
          </cell>
          <cell r="E1308" t="str">
            <v>146</v>
          </cell>
          <cell r="F1308">
            <v>0</v>
          </cell>
          <cell r="G1308">
            <v>0</v>
          </cell>
          <cell r="H1308" t="str">
            <v>ZONA 3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B1309" t="str">
            <v>201410147ZONA 20</v>
          </cell>
          <cell r="C1309" t="str">
            <v>2014</v>
          </cell>
          <cell r="D1309">
            <v>10</v>
          </cell>
          <cell r="E1309" t="str">
            <v>147</v>
          </cell>
          <cell r="F1309">
            <v>0</v>
          </cell>
          <cell r="G1309">
            <v>0</v>
          </cell>
          <cell r="H1309" t="str">
            <v>ZONA 2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0</v>
          </cell>
        </row>
        <row r="1310">
          <cell r="B1310" t="str">
            <v>201410148ZONA 20</v>
          </cell>
          <cell r="C1310" t="str">
            <v>2014</v>
          </cell>
          <cell r="D1310">
            <v>10</v>
          </cell>
          <cell r="E1310" t="str">
            <v>148</v>
          </cell>
          <cell r="F1310">
            <v>0</v>
          </cell>
          <cell r="G1310">
            <v>0</v>
          </cell>
          <cell r="H1310" t="str">
            <v>ZONA 2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</row>
        <row r="1311">
          <cell r="B1311" t="str">
            <v>201410149ZONA 20</v>
          </cell>
          <cell r="C1311" t="str">
            <v>2014</v>
          </cell>
          <cell r="D1311">
            <v>10</v>
          </cell>
          <cell r="E1311" t="str">
            <v>149</v>
          </cell>
          <cell r="F1311">
            <v>0</v>
          </cell>
          <cell r="G1311">
            <v>0</v>
          </cell>
          <cell r="H1311" t="str">
            <v>ZONA 2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</row>
        <row r="1312">
          <cell r="B1312" t="str">
            <v>201410150ZONA 20</v>
          </cell>
          <cell r="C1312" t="str">
            <v>2014</v>
          </cell>
          <cell r="D1312">
            <v>10</v>
          </cell>
          <cell r="E1312" t="str">
            <v>150</v>
          </cell>
          <cell r="F1312">
            <v>0</v>
          </cell>
          <cell r="G1312">
            <v>0</v>
          </cell>
          <cell r="H1312" t="str">
            <v>ZONA 2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</row>
        <row r="1313">
          <cell r="B1313" t="str">
            <v>201410151ZONA 20</v>
          </cell>
          <cell r="C1313" t="str">
            <v>2014</v>
          </cell>
          <cell r="D1313">
            <v>10</v>
          </cell>
          <cell r="E1313" t="str">
            <v>151</v>
          </cell>
          <cell r="F1313">
            <v>0</v>
          </cell>
          <cell r="G1313">
            <v>0</v>
          </cell>
          <cell r="H1313" t="str">
            <v>ZONA 2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</row>
        <row r="1314">
          <cell r="B1314" t="str">
            <v>201410152ZONA 10</v>
          </cell>
          <cell r="C1314" t="str">
            <v>2014</v>
          </cell>
          <cell r="D1314">
            <v>10</v>
          </cell>
          <cell r="E1314" t="str">
            <v>152</v>
          </cell>
          <cell r="F1314">
            <v>116000000</v>
          </cell>
          <cell r="G1314">
            <v>116000000</v>
          </cell>
          <cell r="H1314" t="str">
            <v>ZONA 1</v>
          </cell>
          <cell r="I1314">
            <v>0</v>
          </cell>
          <cell r="J1314">
            <v>400000</v>
          </cell>
          <cell r="K1314">
            <v>400000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</row>
        <row r="1315">
          <cell r="B1315" t="str">
            <v>201410153ZONA 10</v>
          </cell>
          <cell r="C1315" t="str">
            <v>2014</v>
          </cell>
          <cell r="D1315">
            <v>10</v>
          </cell>
          <cell r="E1315" t="str">
            <v>153</v>
          </cell>
          <cell r="F1315">
            <v>116000000</v>
          </cell>
          <cell r="G1315">
            <v>116000000</v>
          </cell>
          <cell r="H1315" t="str">
            <v>ZONA 1</v>
          </cell>
          <cell r="I1315">
            <v>0</v>
          </cell>
          <cell r="J1315">
            <v>400000</v>
          </cell>
          <cell r="K1315">
            <v>400000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</row>
        <row r="1316">
          <cell r="B1316" t="str">
            <v>201410154ZONA 10</v>
          </cell>
          <cell r="C1316" t="str">
            <v>2014</v>
          </cell>
          <cell r="D1316">
            <v>10</v>
          </cell>
          <cell r="E1316" t="str">
            <v>154</v>
          </cell>
          <cell r="F1316">
            <v>116000000</v>
          </cell>
          <cell r="G1316">
            <v>116000000</v>
          </cell>
          <cell r="H1316" t="str">
            <v>ZONA 1</v>
          </cell>
          <cell r="I1316">
            <v>0</v>
          </cell>
          <cell r="J1316">
            <v>400000</v>
          </cell>
          <cell r="K1316">
            <v>400000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</row>
        <row r="1317">
          <cell r="B1317" t="str">
            <v>201410155ZONA 10</v>
          </cell>
          <cell r="C1317" t="str">
            <v>2014</v>
          </cell>
          <cell r="D1317">
            <v>10</v>
          </cell>
          <cell r="E1317" t="str">
            <v>155</v>
          </cell>
          <cell r="F1317">
            <v>116000000</v>
          </cell>
          <cell r="G1317">
            <v>116000000</v>
          </cell>
          <cell r="H1317" t="str">
            <v>ZONA 1</v>
          </cell>
          <cell r="I1317">
            <v>0</v>
          </cell>
          <cell r="J1317">
            <v>400000</v>
          </cell>
          <cell r="K1317">
            <v>400000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</row>
        <row r="1318">
          <cell r="B1318" t="str">
            <v>201410156ZONA 10</v>
          </cell>
          <cell r="C1318" t="str">
            <v>2014</v>
          </cell>
          <cell r="D1318">
            <v>10</v>
          </cell>
          <cell r="E1318" t="str">
            <v>156</v>
          </cell>
          <cell r="F1318">
            <v>116000000</v>
          </cell>
          <cell r="G1318">
            <v>116000000</v>
          </cell>
          <cell r="H1318" t="str">
            <v>ZONA 1</v>
          </cell>
          <cell r="I1318">
            <v>0</v>
          </cell>
          <cell r="J1318">
            <v>400000</v>
          </cell>
          <cell r="K1318">
            <v>400000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</row>
        <row r="1319">
          <cell r="B1319" t="str">
            <v>201410157ZONA 10</v>
          </cell>
          <cell r="C1319" t="str">
            <v>2014</v>
          </cell>
          <cell r="D1319">
            <v>10</v>
          </cell>
          <cell r="E1319" t="str">
            <v>157</v>
          </cell>
          <cell r="F1319">
            <v>116000000</v>
          </cell>
          <cell r="G1319">
            <v>116000000</v>
          </cell>
          <cell r="H1319" t="str">
            <v>ZONA 1</v>
          </cell>
          <cell r="I1319">
            <v>0</v>
          </cell>
          <cell r="J1319">
            <v>400000</v>
          </cell>
          <cell r="K1319">
            <v>400000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B1320" t="str">
            <v>201410158ZONA 30</v>
          </cell>
          <cell r="C1320" t="str">
            <v>2014</v>
          </cell>
          <cell r="D1320">
            <v>10</v>
          </cell>
          <cell r="E1320" t="str">
            <v>158</v>
          </cell>
          <cell r="F1320">
            <v>0</v>
          </cell>
          <cell r="G1320">
            <v>0</v>
          </cell>
          <cell r="H1320" t="str">
            <v>ZONA 3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</row>
        <row r="1321">
          <cell r="B1321" t="str">
            <v>201410159ZONA 10</v>
          </cell>
          <cell r="C1321" t="str">
            <v>2014</v>
          </cell>
          <cell r="D1321">
            <v>10</v>
          </cell>
          <cell r="E1321" t="str">
            <v>159</v>
          </cell>
          <cell r="F1321">
            <v>116000000</v>
          </cell>
          <cell r="G1321">
            <v>116000000</v>
          </cell>
          <cell r="H1321" t="str">
            <v>ZONA 1</v>
          </cell>
          <cell r="I1321">
            <v>0</v>
          </cell>
          <cell r="J1321">
            <v>400000</v>
          </cell>
          <cell r="K1321">
            <v>400000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</row>
        <row r="1322">
          <cell r="B1322" t="str">
            <v>201410160ZONA 20</v>
          </cell>
          <cell r="C1322" t="str">
            <v>2014</v>
          </cell>
          <cell r="D1322">
            <v>10</v>
          </cell>
          <cell r="E1322" t="str">
            <v>160</v>
          </cell>
          <cell r="F1322">
            <v>0</v>
          </cell>
          <cell r="G1322">
            <v>0</v>
          </cell>
          <cell r="H1322" t="str">
            <v>ZONA 2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B1323" t="str">
            <v>201410161ZONA 20</v>
          </cell>
          <cell r="C1323" t="str">
            <v>2014</v>
          </cell>
          <cell r="D1323">
            <v>10</v>
          </cell>
          <cell r="E1323" t="str">
            <v>161</v>
          </cell>
          <cell r="F1323">
            <v>0</v>
          </cell>
          <cell r="G1323">
            <v>0</v>
          </cell>
          <cell r="H1323" t="str">
            <v>ZONA 2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</row>
        <row r="1324">
          <cell r="B1324" t="str">
            <v>201410162ZONA 20</v>
          </cell>
          <cell r="C1324" t="str">
            <v>2014</v>
          </cell>
          <cell r="D1324">
            <v>10</v>
          </cell>
          <cell r="E1324" t="str">
            <v>162</v>
          </cell>
          <cell r="F1324">
            <v>0</v>
          </cell>
          <cell r="G1324">
            <v>0</v>
          </cell>
          <cell r="H1324" t="str">
            <v>ZONA 2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</row>
        <row r="1325">
          <cell r="B1325" t="str">
            <v>201410163ZONA 10</v>
          </cell>
          <cell r="C1325" t="str">
            <v>2014</v>
          </cell>
          <cell r="D1325">
            <v>10</v>
          </cell>
          <cell r="E1325" t="str">
            <v>163</v>
          </cell>
          <cell r="F1325">
            <v>116000000</v>
          </cell>
          <cell r="G1325">
            <v>116000000</v>
          </cell>
          <cell r="H1325" t="str">
            <v>ZONA 1</v>
          </cell>
          <cell r="I1325">
            <v>0</v>
          </cell>
          <cell r="J1325">
            <v>400000</v>
          </cell>
          <cell r="K1325">
            <v>400000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</row>
        <row r="1329">
          <cell r="B1329" t="str">
            <v>20141101ZONA 22</v>
          </cell>
          <cell r="C1329" t="str">
            <v>2014</v>
          </cell>
          <cell r="D1329">
            <v>11</v>
          </cell>
          <cell r="E1329" t="str">
            <v>01</v>
          </cell>
          <cell r="F1329">
            <v>0</v>
          </cell>
          <cell r="G1329">
            <v>0</v>
          </cell>
          <cell r="H1329" t="str">
            <v>ZONA 2</v>
          </cell>
          <cell r="I1329">
            <v>2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</row>
        <row r="1330">
          <cell r="B1330" t="str">
            <v>20141102ZONA 32</v>
          </cell>
          <cell r="C1330" t="str">
            <v>2014</v>
          </cell>
          <cell r="D1330">
            <v>11</v>
          </cell>
          <cell r="E1330" t="str">
            <v>02</v>
          </cell>
          <cell r="F1330">
            <v>0</v>
          </cell>
          <cell r="G1330">
            <v>0</v>
          </cell>
          <cell r="H1330" t="str">
            <v>ZONA 3</v>
          </cell>
          <cell r="I1330">
            <v>2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</row>
        <row r="1331">
          <cell r="B1331" t="str">
            <v>20141103ZONA 12</v>
          </cell>
          <cell r="C1331" t="str">
            <v>2014</v>
          </cell>
          <cell r="D1331">
            <v>11</v>
          </cell>
          <cell r="E1331" t="str">
            <v>03</v>
          </cell>
          <cell r="F1331">
            <v>0</v>
          </cell>
          <cell r="G1331">
            <v>0</v>
          </cell>
          <cell r="H1331" t="str">
            <v>ZONA 1</v>
          </cell>
          <cell r="I1331">
            <v>2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174000000</v>
          </cell>
          <cell r="Q1331">
            <v>174000000</v>
          </cell>
          <cell r="R1331">
            <v>440000</v>
          </cell>
          <cell r="S1331">
            <v>440000</v>
          </cell>
        </row>
        <row r="1332">
          <cell r="B1332" t="str">
            <v>20141104ZONA 22</v>
          </cell>
          <cell r="C1332" t="str">
            <v>2014</v>
          </cell>
          <cell r="D1332">
            <v>11</v>
          </cell>
          <cell r="E1332" t="str">
            <v>04</v>
          </cell>
          <cell r="F1332">
            <v>0</v>
          </cell>
          <cell r="G1332">
            <v>0</v>
          </cell>
          <cell r="H1332" t="str">
            <v>ZONA 2</v>
          </cell>
          <cell r="I1332">
            <v>2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</row>
        <row r="1333">
          <cell r="B1333" t="str">
            <v>20141105ZONA 12</v>
          </cell>
          <cell r="C1333" t="str">
            <v>2014</v>
          </cell>
          <cell r="D1333">
            <v>11</v>
          </cell>
          <cell r="E1333" t="str">
            <v>05</v>
          </cell>
          <cell r="F1333">
            <v>0</v>
          </cell>
          <cell r="G1333">
            <v>0</v>
          </cell>
          <cell r="H1333" t="str">
            <v>ZONA 1</v>
          </cell>
          <cell r="I1333">
            <v>2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174000000</v>
          </cell>
          <cell r="Q1333">
            <v>0</v>
          </cell>
          <cell r="R1333">
            <v>440000</v>
          </cell>
          <cell r="S1333">
            <v>0</v>
          </cell>
        </row>
        <row r="1334">
          <cell r="B1334" t="str">
            <v>20141106ZONA 22</v>
          </cell>
          <cell r="C1334" t="str">
            <v>2014</v>
          </cell>
          <cell r="D1334">
            <v>11</v>
          </cell>
          <cell r="E1334" t="str">
            <v>06</v>
          </cell>
          <cell r="F1334">
            <v>0</v>
          </cell>
          <cell r="G1334">
            <v>0</v>
          </cell>
          <cell r="H1334" t="str">
            <v>ZONA 2</v>
          </cell>
          <cell r="I1334">
            <v>2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</row>
        <row r="1335">
          <cell r="B1335" t="str">
            <v>20141107ZONA 32</v>
          </cell>
          <cell r="C1335" t="str">
            <v>2014</v>
          </cell>
          <cell r="D1335">
            <v>11</v>
          </cell>
          <cell r="E1335" t="str">
            <v>07</v>
          </cell>
          <cell r="F1335">
            <v>0</v>
          </cell>
          <cell r="G1335">
            <v>0</v>
          </cell>
          <cell r="H1335" t="str">
            <v>ZONA 3</v>
          </cell>
          <cell r="I1335">
            <v>2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</row>
        <row r="1336">
          <cell r="B1336" t="str">
            <v>20141108ZONA 12</v>
          </cell>
          <cell r="C1336" t="str">
            <v>2014</v>
          </cell>
          <cell r="D1336">
            <v>11</v>
          </cell>
          <cell r="E1336" t="str">
            <v>08</v>
          </cell>
          <cell r="F1336">
            <v>0</v>
          </cell>
          <cell r="G1336">
            <v>0</v>
          </cell>
          <cell r="H1336" t="str">
            <v>ZONA 1</v>
          </cell>
          <cell r="I1336">
            <v>2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174000000</v>
          </cell>
          <cell r="Q1336">
            <v>0</v>
          </cell>
          <cell r="R1336">
            <v>440000</v>
          </cell>
          <cell r="S1336">
            <v>0</v>
          </cell>
        </row>
        <row r="1337">
          <cell r="B1337" t="str">
            <v>20141109ZONA 12</v>
          </cell>
          <cell r="C1337" t="str">
            <v>2014</v>
          </cell>
          <cell r="D1337">
            <v>11</v>
          </cell>
          <cell r="E1337" t="str">
            <v>09</v>
          </cell>
          <cell r="F1337">
            <v>0</v>
          </cell>
          <cell r="G1337">
            <v>0</v>
          </cell>
          <cell r="H1337" t="str">
            <v>ZONA 1</v>
          </cell>
          <cell r="I1337">
            <v>2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174000000</v>
          </cell>
          <cell r="Q1337">
            <v>174000000</v>
          </cell>
          <cell r="R1337">
            <v>440000</v>
          </cell>
          <cell r="S1337">
            <v>440000</v>
          </cell>
        </row>
        <row r="1338">
          <cell r="B1338" t="str">
            <v>20141110ZONA 22</v>
          </cell>
          <cell r="C1338" t="str">
            <v>2014</v>
          </cell>
          <cell r="D1338">
            <v>11</v>
          </cell>
          <cell r="E1338" t="str">
            <v>10</v>
          </cell>
          <cell r="F1338">
            <v>0</v>
          </cell>
          <cell r="G1338">
            <v>0</v>
          </cell>
          <cell r="H1338" t="str">
            <v>ZONA 2</v>
          </cell>
          <cell r="I1338">
            <v>2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</row>
        <row r="1339">
          <cell r="B1339" t="str">
            <v>20141111ZONA 32</v>
          </cell>
          <cell r="C1339" t="str">
            <v>2014</v>
          </cell>
          <cell r="D1339">
            <v>11</v>
          </cell>
          <cell r="E1339" t="str">
            <v>11</v>
          </cell>
          <cell r="F1339">
            <v>0</v>
          </cell>
          <cell r="G1339">
            <v>0</v>
          </cell>
          <cell r="H1339" t="str">
            <v>ZONA 3</v>
          </cell>
          <cell r="I1339">
            <v>2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B1340" t="str">
            <v>20141112ZONA 11</v>
          </cell>
          <cell r="C1340" t="str">
            <v>2014</v>
          </cell>
          <cell r="D1340">
            <v>11</v>
          </cell>
          <cell r="E1340" t="str">
            <v>12</v>
          </cell>
          <cell r="F1340">
            <v>0</v>
          </cell>
          <cell r="G1340">
            <v>0</v>
          </cell>
          <cell r="H1340" t="str">
            <v>ZONA 1</v>
          </cell>
          <cell r="I1340">
            <v>1</v>
          </cell>
          <cell r="J1340">
            <v>0</v>
          </cell>
          <cell r="K1340">
            <v>0</v>
          </cell>
          <cell r="L1340">
            <v>146160000</v>
          </cell>
          <cell r="M1340">
            <v>0</v>
          </cell>
          <cell r="N1340">
            <v>400000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</row>
        <row r="1341">
          <cell r="B1341" t="str">
            <v>20141113ZONA 12</v>
          </cell>
          <cell r="C1341" t="str">
            <v>2014</v>
          </cell>
          <cell r="D1341">
            <v>11</v>
          </cell>
          <cell r="E1341" t="str">
            <v>13</v>
          </cell>
          <cell r="F1341">
            <v>0</v>
          </cell>
          <cell r="G1341">
            <v>0</v>
          </cell>
          <cell r="H1341" t="str">
            <v>ZONA 1</v>
          </cell>
          <cell r="I1341">
            <v>2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174000000</v>
          </cell>
          <cell r="Q1341">
            <v>174000000</v>
          </cell>
          <cell r="R1341">
            <v>440000</v>
          </cell>
          <cell r="S1341">
            <v>440000</v>
          </cell>
        </row>
        <row r="1342">
          <cell r="B1342" t="str">
            <v>20141114ZONA 22</v>
          </cell>
          <cell r="C1342" t="str">
            <v>2014</v>
          </cell>
          <cell r="D1342">
            <v>11</v>
          </cell>
          <cell r="E1342" t="str">
            <v>14</v>
          </cell>
          <cell r="F1342">
            <v>0</v>
          </cell>
          <cell r="G1342">
            <v>0</v>
          </cell>
          <cell r="H1342" t="str">
            <v>ZONA 2</v>
          </cell>
          <cell r="I1342">
            <v>2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</row>
        <row r="1343">
          <cell r="B1343" t="str">
            <v>20141115ZONA 12</v>
          </cell>
          <cell r="C1343" t="str">
            <v>2014</v>
          </cell>
          <cell r="D1343">
            <v>11</v>
          </cell>
          <cell r="E1343" t="str">
            <v>15</v>
          </cell>
          <cell r="F1343">
            <v>0</v>
          </cell>
          <cell r="G1343">
            <v>0</v>
          </cell>
          <cell r="H1343" t="str">
            <v>ZONA 1</v>
          </cell>
          <cell r="I1343">
            <v>2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174000000</v>
          </cell>
          <cell r="Q1343">
            <v>0</v>
          </cell>
          <cell r="R1343">
            <v>440000</v>
          </cell>
          <cell r="S1343">
            <v>0</v>
          </cell>
        </row>
        <row r="1344">
          <cell r="B1344" t="str">
            <v>20141116ZONA 12</v>
          </cell>
          <cell r="C1344" t="str">
            <v>2014</v>
          </cell>
          <cell r="D1344">
            <v>11</v>
          </cell>
          <cell r="E1344" t="str">
            <v>16</v>
          </cell>
          <cell r="F1344">
            <v>0</v>
          </cell>
          <cell r="G1344">
            <v>0</v>
          </cell>
          <cell r="H1344" t="str">
            <v>ZONA 1</v>
          </cell>
          <cell r="I1344">
            <v>2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174000000</v>
          </cell>
          <cell r="Q1344">
            <v>0</v>
          </cell>
          <cell r="R1344">
            <v>440000</v>
          </cell>
          <cell r="S1344">
            <v>0</v>
          </cell>
        </row>
        <row r="1345">
          <cell r="B1345" t="str">
            <v>20141117ZONA 12</v>
          </cell>
          <cell r="C1345" t="str">
            <v>2014</v>
          </cell>
          <cell r="D1345">
            <v>11</v>
          </cell>
          <cell r="E1345" t="str">
            <v>17</v>
          </cell>
          <cell r="F1345">
            <v>0</v>
          </cell>
          <cell r="G1345">
            <v>0</v>
          </cell>
          <cell r="H1345" t="str">
            <v>ZONA 1</v>
          </cell>
          <cell r="I1345">
            <v>2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174000000</v>
          </cell>
          <cell r="Q1345">
            <v>174000000</v>
          </cell>
          <cell r="R1345">
            <v>440000</v>
          </cell>
          <cell r="S1345">
            <v>440000</v>
          </cell>
        </row>
        <row r="1346">
          <cell r="B1346" t="str">
            <v>20141118ZONA 12</v>
          </cell>
          <cell r="C1346" t="str">
            <v>2014</v>
          </cell>
          <cell r="D1346">
            <v>11</v>
          </cell>
          <cell r="E1346" t="str">
            <v>18</v>
          </cell>
          <cell r="F1346">
            <v>0</v>
          </cell>
          <cell r="G1346">
            <v>0</v>
          </cell>
          <cell r="H1346" t="str">
            <v>ZONA 1</v>
          </cell>
          <cell r="I1346">
            <v>2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174000000</v>
          </cell>
          <cell r="Q1346">
            <v>174000000</v>
          </cell>
          <cell r="R1346">
            <v>440000</v>
          </cell>
          <cell r="S1346">
            <v>440000</v>
          </cell>
        </row>
        <row r="1347">
          <cell r="B1347" t="str">
            <v>20141119ZONA 12</v>
          </cell>
          <cell r="C1347" t="str">
            <v>2014</v>
          </cell>
          <cell r="D1347">
            <v>11</v>
          </cell>
          <cell r="E1347" t="str">
            <v>19</v>
          </cell>
          <cell r="F1347">
            <v>0</v>
          </cell>
          <cell r="G1347">
            <v>0</v>
          </cell>
          <cell r="H1347" t="str">
            <v>ZONA 1</v>
          </cell>
          <cell r="I1347">
            <v>2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174000000</v>
          </cell>
          <cell r="Q1347">
            <v>174000000</v>
          </cell>
          <cell r="R1347">
            <v>440000</v>
          </cell>
          <cell r="S1347">
            <v>440000</v>
          </cell>
        </row>
        <row r="1348">
          <cell r="B1348" t="str">
            <v>20141120ZONA 22</v>
          </cell>
          <cell r="C1348" t="str">
            <v>2014</v>
          </cell>
          <cell r="D1348">
            <v>11</v>
          </cell>
          <cell r="E1348" t="str">
            <v>20</v>
          </cell>
          <cell r="F1348">
            <v>0</v>
          </cell>
          <cell r="G1348">
            <v>0</v>
          </cell>
          <cell r="H1348" t="str">
            <v>ZONA 2</v>
          </cell>
          <cell r="I1348">
            <v>2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B1349" t="str">
            <v>20141121ZONA 12</v>
          </cell>
          <cell r="C1349" t="str">
            <v>2014</v>
          </cell>
          <cell r="D1349">
            <v>11</v>
          </cell>
          <cell r="E1349" t="str">
            <v>21</v>
          </cell>
          <cell r="F1349">
            <v>0</v>
          </cell>
          <cell r="G1349">
            <v>0</v>
          </cell>
          <cell r="H1349" t="str">
            <v>ZONA 1</v>
          </cell>
          <cell r="I1349">
            <v>2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174000000</v>
          </cell>
          <cell r="Q1349">
            <v>174000000</v>
          </cell>
          <cell r="R1349">
            <v>440000</v>
          </cell>
          <cell r="S1349">
            <v>440000</v>
          </cell>
        </row>
        <row r="1350">
          <cell r="B1350" t="str">
            <v>20141122ZONA 22</v>
          </cell>
          <cell r="C1350" t="str">
            <v>2014</v>
          </cell>
          <cell r="D1350">
            <v>11</v>
          </cell>
          <cell r="E1350" t="str">
            <v>22</v>
          </cell>
          <cell r="F1350">
            <v>0</v>
          </cell>
          <cell r="G1350">
            <v>0</v>
          </cell>
          <cell r="H1350" t="str">
            <v>ZONA 2</v>
          </cell>
          <cell r="I1350">
            <v>2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</row>
        <row r="1351">
          <cell r="B1351" t="str">
            <v>20141123ZONA 32</v>
          </cell>
          <cell r="C1351" t="str">
            <v>2014</v>
          </cell>
          <cell r="D1351">
            <v>11</v>
          </cell>
          <cell r="E1351" t="str">
            <v>23</v>
          </cell>
          <cell r="F1351">
            <v>0</v>
          </cell>
          <cell r="G1351">
            <v>0</v>
          </cell>
          <cell r="H1351" t="str">
            <v>ZONA 3</v>
          </cell>
          <cell r="I1351">
            <v>2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</row>
        <row r="1352">
          <cell r="B1352" t="str">
            <v>20141124ZONA 12</v>
          </cell>
          <cell r="C1352" t="str">
            <v>2014</v>
          </cell>
          <cell r="D1352">
            <v>11</v>
          </cell>
          <cell r="E1352" t="str">
            <v>24</v>
          </cell>
          <cell r="F1352">
            <v>0</v>
          </cell>
          <cell r="G1352">
            <v>0</v>
          </cell>
          <cell r="H1352" t="str">
            <v>ZONA 1</v>
          </cell>
          <cell r="I1352">
            <v>2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174000000</v>
          </cell>
          <cell r="Q1352">
            <v>174000000</v>
          </cell>
          <cell r="R1352">
            <v>440000</v>
          </cell>
          <cell r="S1352">
            <v>440000</v>
          </cell>
        </row>
        <row r="1353">
          <cell r="B1353" t="str">
            <v>20141125ZONA 22</v>
          </cell>
          <cell r="C1353" t="str">
            <v>2014</v>
          </cell>
          <cell r="D1353">
            <v>11</v>
          </cell>
          <cell r="E1353" t="str">
            <v>25</v>
          </cell>
          <cell r="F1353">
            <v>0</v>
          </cell>
          <cell r="G1353">
            <v>0</v>
          </cell>
          <cell r="H1353" t="str">
            <v>ZONA 2</v>
          </cell>
          <cell r="I1353">
            <v>2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</row>
        <row r="1354">
          <cell r="B1354" t="str">
            <v>20141126ZONA 12</v>
          </cell>
          <cell r="C1354" t="str">
            <v>2014</v>
          </cell>
          <cell r="D1354">
            <v>11</v>
          </cell>
          <cell r="E1354" t="str">
            <v>26</v>
          </cell>
          <cell r="F1354">
            <v>0</v>
          </cell>
          <cell r="G1354">
            <v>0</v>
          </cell>
          <cell r="H1354" t="str">
            <v>ZONA 1</v>
          </cell>
          <cell r="I1354">
            <v>2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174000000</v>
          </cell>
          <cell r="Q1354">
            <v>174000000</v>
          </cell>
          <cell r="R1354">
            <v>440000</v>
          </cell>
          <cell r="S1354">
            <v>440000</v>
          </cell>
        </row>
        <row r="1355">
          <cell r="B1355" t="str">
            <v>20141127ZONA 22</v>
          </cell>
          <cell r="C1355" t="str">
            <v>2014</v>
          </cell>
          <cell r="D1355">
            <v>11</v>
          </cell>
          <cell r="E1355" t="str">
            <v>27</v>
          </cell>
          <cell r="F1355">
            <v>0</v>
          </cell>
          <cell r="G1355">
            <v>0</v>
          </cell>
          <cell r="H1355" t="str">
            <v>ZONA 2</v>
          </cell>
          <cell r="I1355">
            <v>2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</row>
        <row r="1356">
          <cell r="B1356" t="str">
            <v>20141128ZONA 12</v>
          </cell>
          <cell r="C1356" t="str">
            <v>2014</v>
          </cell>
          <cell r="D1356">
            <v>11</v>
          </cell>
          <cell r="E1356" t="str">
            <v>28</v>
          </cell>
          <cell r="F1356">
            <v>0</v>
          </cell>
          <cell r="G1356">
            <v>0</v>
          </cell>
          <cell r="H1356" t="str">
            <v>ZONA 1</v>
          </cell>
          <cell r="I1356">
            <v>2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174000000</v>
          </cell>
          <cell r="Q1356">
            <v>0</v>
          </cell>
          <cell r="R1356">
            <v>440000</v>
          </cell>
          <cell r="S1356">
            <v>0</v>
          </cell>
        </row>
        <row r="1357">
          <cell r="B1357" t="str">
            <v>20141129ZONA 12</v>
          </cell>
          <cell r="C1357" t="str">
            <v>2014</v>
          </cell>
          <cell r="D1357">
            <v>11</v>
          </cell>
          <cell r="E1357" t="str">
            <v>29</v>
          </cell>
          <cell r="F1357">
            <v>0</v>
          </cell>
          <cell r="G1357">
            <v>0</v>
          </cell>
          <cell r="H1357" t="str">
            <v>ZONA 1</v>
          </cell>
          <cell r="I1357">
            <v>2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174000000</v>
          </cell>
          <cell r="Q1357">
            <v>0</v>
          </cell>
          <cell r="R1357">
            <v>440000</v>
          </cell>
          <cell r="S1357">
            <v>0</v>
          </cell>
        </row>
        <row r="1358">
          <cell r="B1358" t="str">
            <v>20141130ZONA 12</v>
          </cell>
          <cell r="C1358" t="str">
            <v>2014</v>
          </cell>
          <cell r="D1358">
            <v>11</v>
          </cell>
          <cell r="E1358" t="str">
            <v>30</v>
          </cell>
          <cell r="F1358">
            <v>0</v>
          </cell>
          <cell r="G1358">
            <v>0</v>
          </cell>
          <cell r="H1358" t="str">
            <v>ZONA 1</v>
          </cell>
          <cell r="I1358">
            <v>2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174000000</v>
          </cell>
          <cell r="Q1358">
            <v>0</v>
          </cell>
          <cell r="R1358">
            <v>440000</v>
          </cell>
          <cell r="S1358">
            <v>0</v>
          </cell>
        </row>
        <row r="1359">
          <cell r="B1359" t="str">
            <v>20141131ZONA 12</v>
          </cell>
          <cell r="C1359" t="str">
            <v>2014</v>
          </cell>
          <cell r="D1359">
            <v>11</v>
          </cell>
          <cell r="E1359" t="str">
            <v>31</v>
          </cell>
          <cell r="F1359">
            <v>0</v>
          </cell>
          <cell r="G1359">
            <v>0</v>
          </cell>
          <cell r="H1359" t="str">
            <v>ZONA 1</v>
          </cell>
          <cell r="I1359">
            <v>2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174000000</v>
          </cell>
          <cell r="Q1359">
            <v>0</v>
          </cell>
          <cell r="R1359">
            <v>440000</v>
          </cell>
          <cell r="S1359">
            <v>0</v>
          </cell>
        </row>
        <row r="1360">
          <cell r="B1360" t="str">
            <v>20141132ZONA 21</v>
          </cell>
          <cell r="C1360" t="str">
            <v>2014</v>
          </cell>
          <cell r="D1360">
            <v>11</v>
          </cell>
          <cell r="E1360" t="str">
            <v>32</v>
          </cell>
          <cell r="F1360">
            <v>0</v>
          </cell>
          <cell r="G1360">
            <v>0</v>
          </cell>
          <cell r="H1360" t="str">
            <v>ZONA 2</v>
          </cell>
          <cell r="I1360">
            <v>1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</row>
        <row r="1361">
          <cell r="B1361" t="str">
            <v>20141133ZONA 12</v>
          </cell>
          <cell r="C1361" t="str">
            <v>2014</v>
          </cell>
          <cell r="D1361">
            <v>11</v>
          </cell>
          <cell r="E1361" t="str">
            <v>33</v>
          </cell>
          <cell r="F1361">
            <v>0</v>
          </cell>
          <cell r="G1361">
            <v>0</v>
          </cell>
          <cell r="H1361" t="str">
            <v>ZONA 1</v>
          </cell>
          <cell r="I1361">
            <v>2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174000000</v>
          </cell>
          <cell r="Q1361">
            <v>174000000</v>
          </cell>
          <cell r="R1361">
            <v>440000</v>
          </cell>
          <cell r="S1361">
            <v>440000</v>
          </cell>
        </row>
        <row r="1362">
          <cell r="B1362" t="str">
            <v>20141134ZONA 12</v>
          </cell>
          <cell r="C1362" t="str">
            <v>2014</v>
          </cell>
          <cell r="D1362">
            <v>11</v>
          </cell>
          <cell r="E1362" t="str">
            <v>34</v>
          </cell>
          <cell r="F1362">
            <v>0</v>
          </cell>
          <cell r="G1362">
            <v>0</v>
          </cell>
          <cell r="H1362" t="str">
            <v>ZONA 1</v>
          </cell>
          <cell r="I1362">
            <v>2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174000000</v>
          </cell>
          <cell r="Q1362">
            <v>174000000</v>
          </cell>
          <cell r="R1362">
            <v>440000</v>
          </cell>
          <cell r="S1362">
            <v>440000</v>
          </cell>
        </row>
        <row r="1363">
          <cell r="B1363" t="str">
            <v>20141135ZONA 21</v>
          </cell>
          <cell r="C1363" t="str">
            <v>2014</v>
          </cell>
          <cell r="D1363">
            <v>11</v>
          </cell>
          <cell r="E1363" t="str">
            <v>35</v>
          </cell>
          <cell r="F1363">
            <v>0</v>
          </cell>
          <cell r="G1363">
            <v>0</v>
          </cell>
          <cell r="H1363" t="str">
            <v>ZONA 2</v>
          </cell>
          <cell r="I1363">
            <v>1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</row>
        <row r="1364">
          <cell r="B1364" t="str">
            <v>20141136ZONA 12</v>
          </cell>
          <cell r="C1364" t="str">
            <v>2014</v>
          </cell>
          <cell r="D1364">
            <v>11</v>
          </cell>
          <cell r="E1364" t="str">
            <v>36</v>
          </cell>
          <cell r="F1364">
            <v>0</v>
          </cell>
          <cell r="G1364">
            <v>0</v>
          </cell>
          <cell r="H1364" t="str">
            <v>ZONA 1</v>
          </cell>
          <cell r="I1364">
            <v>2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174000000</v>
          </cell>
          <cell r="Q1364">
            <v>174000000</v>
          </cell>
          <cell r="R1364">
            <v>440000</v>
          </cell>
          <cell r="S1364">
            <v>440000</v>
          </cell>
        </row>
        <row r="1365">
          <cell r="B1365" t="str">
            <v>20141137ZONA 12</v>
          </cell>
          <cell r="C1365" t="str">
            <v>2014</v>
          </cell>
          <cell r="D1365">
            <v>11</v>
          </cell>
          <cell r="E1365" t="str">
            <v>37</v>
          </cell>
          <cell r="F1365">
            <v>0</v>
          </cell>
          <cell r="G1365">
            <v>0</v>
          </cell>
          <cell r="H1365" t="str">
            <v>ZONA 1</v>
          </cell>
          <cell r="I1365">
            <v>2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174000000</v>
          </cell>
          <cell r="Q1365">
            <v>0</v>
          </cell>
          <cell r="R1365">
            <v>440000</v>
          </cell>
          <cell r="S1365">
            <v>0</v>
          </cell>
        </row>
        <row r="1366">
          <cell r="B1366" t="str">
            <v>20141138ZONA 12</v>
          </cell>
          <cell r="C1366" t="str">
            <v>2014</v>
          </cell>
          <cell r="D1366">
            <v>11</v>
          </cell>
          <cell r="E1366" t="str">
            <v>38</v>
          </cell>
          <cell r="F1366">
            <v>0</v>
          </cell>
          <cell r="G1366">
            <v>0</v>
          </cell>
          <cell r="H1366" t="str">
            <v>ZONA 1</v>
          </cell>
          <cell r="I1366">
            <v>2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174000000</v>
          </cell>
          <cell r="Q1366">
            <v>0</v>
          </cell>
          <cell r="R1366">
            <v>440000</v>
          </cell>
          <cell r="S1366">
            <v>0</v>
          </cell>
        </row>
        <row r="1367">
          <cell r="B1367" t="str">
            <v>20141139ZONA 32</v>
          </cell>
          <cell r="C1367" t="str">
            <v>2014</v>
          </cell>
          <cell r="D1367">
            <v>11</v>
          </cell>
          <cell r="E1367" t="str">
            <v>39</v>
          </cell>
          <cell r="F1367">
            <v>0</v>
          </cell>
          <cell r="G1367">
            <v>0</v>
          </cell>
          <cell r="H1367" t="str">
            <v>ZONA 3</v>
          </cell>
          <cell r="I1367">
            <v>2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</row>
        <row r="1368">
          <cell r="B1368" t="str">
            <v>20141140ZONA 12</v>
          </cell>
          <cell r="C1368" t="str">
            <v>2014</v>
          </cell>
          <cell r="D1368">
            <v>11</v>
          </cell>
          <cell r="E1368" t="str">
            <v>40</v>
          </cell>
          <cell r="F1368">
            <v>0</v>
          </cell>
          <cell r="G1368">
            <v>0</v>
          </cell>
          <cell r="H1368" t="str">
            <v>ZONA 1</v>
          </cell>
          <cell r="I1368">
            <v>2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174000000</v>
          </cell>
          <cell r="Q1368">
            <v>174000000</v>
          </cell>
          <cell r="R1368">
            <v>440000</v>
          </cell>
          <cell r="S1368">
            <v>440000</v>
          </cell>
        </row>
        <row r="1369">
          <cell r="B1369" t="str">
            <v>20141141ZONA 12</v>
          </cell>
          <cell r="C1369" t="str">
            <v>2014</v>
          </cell>
          <cell r="D1369">
            <v>11</v>
          </cell>
          <cell r="E1369" t="str">
            <v>41</v>
          </cell>
          <cell r="F1369">
            <v>0</v>
          </cell>
          <cell r="G1369">
            <v>0</v>
          </cell>
          <cell r="H1369" t="str">
            <v>ZONA 1</v>
          </cell>
          <cell r="I1369">
            <v>2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174000000</v>
          </cell>
          <cell r="Q1369">
            <v>0</v>
          </cell>
          <cell r="R1369">
            <v>440000</v>
          </cell>
          <cell r="S1369">
            <v>0</v>
          </cell>
        </row>
        <row r="1370">
          <cell r="B1370" t="str">
            <v>20141142ZONA 12</v>
          </cell>
          <cell r="C1370" t="str">
            <v>2014</v>
          </cell>
          <cell r="D1370">
            <v>11</v>
          </cell>
          <cell r="E1370" t="str">
            <v>42</v>
          </cell>
          <cell r="F1370">
            <v>0</v>
          </cell>
          <cell r="G1370">
            <v>0</v>
          </cell>
          <cell r="H1370" t="str">
            <v>ZONA 1</v>
          </cell>
          <cell r="I1370">
            <v>2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174000000</v>
          </cell>
          <cell r="Q1370">
            <v>174000000</v>
          </cell>
          <cell r="R1370">
            <v>440000</v>
          </cell>
          <cell r="S1370">
            <v>440000</v>
          </cell>
        </row>
        <row r="1371">
          <cell r="B1371" t="str">
            <v>20141143ZONA 32</v>
          </cell>
          <cell r="C1371" t="str">
            <v>2014</v>
          </cell>
          <cell r="D1371">
            <v>11</v>
          </cell>
          <cell r="E1371" t="str">
            <v>43</v>
          </cell>
          <cell r="F1371">
            <v>0</v>
          </cell>
          <cell r="G1371">
            <v>0</v>
          </cell>
          <cell r="H1371" t="str">
            <v>ZONA 3</v>
          </cell>
          <cell r="I1371">
            <v>2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>
            <v>0</v>
          </cell>
          <cell r="S1371">
            <v>0</v>
          </cell>
        </row>
        <row r="1372">
          <cell r="B1372" t="str">
            <v>20141144ZONA 32</v>
          </cell>
          <cell r="C1372" t="str">
            <v>2014</v>
          </cell>
          <cell r="D1372">
            <v>11</v>
          </cell>
          <cell r="E1372" t="str">
            <v>44</v>
          </cell>
          <cell r="F1372">
            <v>0</v>
          </cell>
          <cell r="G1372">
            <v>0</v>
          </cell>
          <cell r="H1372" t="str">
            <v>ZONA 3</v>
          </cell>
          <cell r="I1372">
            <v>2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0</v>
          </cell>
        </row>
        <row r="1373">
          <cell r="B1373" t="str">
            <v>20141145ZONA 22</v>
          </cell>
          <cell r="C1373" t="str">
            <v>2014</v>
          </cell>
          <cell r="D1373">
            <v>11</v>
          </cell>
          <cell r="E1373" t="str">
            <v>45</v>
          </cell>
          <cell r="F1373">
            <v>0</v>
          </cell>
          <cell r="G1373">
            <v>0</v>
          </cell>
          <cell r="H1373" t="str">
            <v>ZONA 2</v>
          </cell>
          <cell r="I1373">
            <v>2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</row>
        <row r="1374">
          <cell r="B1374" t="str">
            <v>20141146ZONA 11</v>
          </cell>
          <cell r="C1374" t="str">
            <v>2014</v>
          </cell>
          <cell r="D1374">
            <v>11</v>
          </cell>
          <cell r="E1374" t="str">
            <v>46</v>
          </cell>
          <cell r="F1374">
            <v>0</v>
          </cell>
          <cell r="G1374">
            <v>0</v>
          </cell>
          <cell r="H1374" t="str">
            <v>ZONA 1</v>
          </cell>
          <cell r="I1374">
            <v>1</v>
          </cell>
          <cell r="J1374">
            <v>0</v>
          </cell>
          <cell r="K1374">
            <v>0</v>
          </cell>
          <cell r="L1374">
            <v>146160000</v>
          </cell>
          <cell r="M1374">
            <v>0</v>
          </cell>
          <cell r="N1374">
            <v>400000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</row>
        <row r="1375">
          <cell r="B1375" t="str">
            <v>20141147ZONA 22</v>
          </cell>
          <cell r="C1375" t="str">
            <v>2014</v>
          </cell>
          <cell r="D1375">
            <v>11</v>
          </cell>
          <cell r="E1375" t="str">
            <v>47</v>
          </cell>
          <cell r="F1375">
            <v>0</v>
          </cell>
          <cell r="G1375">
            <v>0</v>
          </cell>
          <cell r="H1375" t="str">
            <v>ZONA 2</v>
          </cell>
          <cell r="I1375">
            <v>2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</row>
        <row r="1376">
          <cell r="B1376" t="str">
            <v>20141148ZONA 12</v>
          </cell>
          <cell r="C1376" t="str">
            <v>2014</v>
          </cell>
          <cell r="D1376">
            <v>11</v>
          </cell>
          <cell r="E1376" t="str">
            <v>48</v>
          </cell>
          <cell r="F1376">
            <v>0</v>
          </cell>
          <cell r="G1376">
            <v>0</v>
          </cell>
          <cell r="H1376" t="str">
            <v>ZONA 1</v>
          </cell>
          <cell r="I1376">
            <v>2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174000000</v>
          </cell>
          <cell r="Q1376">
            <v>0</v>
          </cell>
          <cell r="R1376">
            <v>440000</v>
          </cell>
          <cell r="S1376">
            <v>0</v>
          </cell>
        </row>
        <row r="1377">
          <cell r="B1377" t="str">
            <v>20141149ZONA 22</v>
          </cell>
          <cell r="C1377" t="str">
            <v>2014</v>
          </cell>
          <cell r="D1377">
            <v>11</v>
          </cell>
          <cell r="E1377" t="str">
            <v>49</v>
          </cell>
          <cell r="F1377">
            <v>0</v>
          </cell>
          <cell r="G1377">
            <v>0</v>
          </cell>
          <cell r="H1377" t="str">
            <v>ZONA 2</v>
          </cell>
          <cell r="I1377">
            <v>2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</row>
        <row r="1378">
          <cell r="B1378" t="str">
            <v>20141150ZONA 12</v>
          </cell>
          <cell r="C1378" t="str">
            <v>2014</v>
          </cell>
          <cell r="D1378">
            <v>11</v>
          </cell>
          <cell r="E1378" t="str">
            <v>50</v>
          </cell>
          <cell r="F1378">
            <v>0</v>
          </cell>
          <cell r="G1378">
            <v>0</v>
          </cell>
          <cell r="H1378" t="str">
            <v>ZONA 1</v>
          </cell>
          <cell r="I1378">
            <v>2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174000000</v>
          </cell>
          <cell r="Q1378">
            <v>174000000</v>
          </cell>
          <cell r="R1378">
            <v>440000</v>
          </cell>
          <cell r="S1378">
            <v>440000</v>
          </cell>
        </row>
        <row r="1379">
          <cell r="B1379" t="str">
            <v>20141151ZONA 12</v>
          </cell>
          <cell r="C1379" t="str">
            <v>2014</v>
          </cell>
          <cell r="D1379">
            <v>11</v>
          </cell>
          <cell r="E1379" t="str">
            <v>51</v>
          </cell>
          <cell r="F1379">
            <v>0</v>
          </cell>
          <cell r="G1379">
            <v>0</v>
          </cell>
          <cell r="H1379" t="str">
            <v>ZONA 1</v>
          </cell>
          <cell r="I1379">
            <v>2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174000000</v>
          </cell>
          <cell r="Q1379">
            <v>0</v>
          </cell>
          <cell r="R1379">
            <v>440000</v>
          </cell>
          <cell r="S1379">
            <v>0</v>
          </cell>
        </row>
        <row r="1380">
          <cell r="B1380" t="str">
            <v>20141152ZONA 12</v>
          </cell>
          <cell r="C1380" t="str">
            <v>2014</v>
          </cell>
          <cell r="D1380">
            <v>11</v>
          </cell>
          <cell r="E1380" t="str">
            <v>52</v>
          </cell>
          <cell r="F1380">
            <v>0</v>
          </cell>
          <cell r="G1380">
            <v>0</v>
          </cell>
          <cell r="H1380" t="str">
            <v>ZONA 1</v>
          </cell>
          <cell r="I1380">
            <v>2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174000000</v>
          </cell>
          <cell r="Q1380">
            <v>174000000</v>
          </cell>
          <cell r="R1380">
            <v>440000</v>
          </cell>
          <cell r="S1380">
            <v>440000</v>
          </cell>
        </row>
        <row r="1381">
          <cell r="B1381" t="str">
            <v>20141153ZONA 12</v>
          </cell>
          <cell r="C1381" t="str">
            <v>2014</v>
          </cell>
          <cell r="D1381">
            <v>11</v>
          </cell>
          <cell r="E1381" t="str">
            <v>53</v>
          </cell>
          <cell r="F1381">
            <v>0</v>
          </cell>
          <cell r="G1381">
            <v>0</v>
          </cell>
          <cell r="H1381" t="str">
            <v>ZONA 1</v>
          </cell>
          <cell r="I1381">
            <v>2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174000000</v>
          </cell>
          <cell r="Q1381">
            <v>0</v>
          </cell>
          <cell r="R1381">
            <v>440000</v>
          </cell>
          <cell r="S1381">
            <v>0</v>
          </cell>
        </row>
        <row r="1382">
          <cell r="B1382" t="str">
            <v>20141154ZONA 12</v>
          </cell>
          <cell r="C1382" t="str">
            <v>2014</v>
          </cell>
          <cell r="D1382">
            <v>11</v>
          </cell>
          <cell r="E1382" t="str">
            <v>54</v>
          </cell>
          <cell r="F1382">
            <v>0</v>
          </cell>
          <cell r="G1382">
            <v>0</v>
          </cell>
          <cell r="H1382" t="str">
            <v>ZONA 1</v>
          </cell>
          <cell r="I1382">
            <v>2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174000000</v>
          </cell>
          <cell r="Q1382">
            <v>174000000</v>
          </cell>
          <cell r="R1382">
            <v>440000</v>
          </cell>
          <cell r="S1382">
            <v>440000</v>
          </cell>
        </row>
        <row r="1383">
          <cell r="B1383" t="str">
            <v>20141155ZONA 12</v>
          </cell>
          <cell r="C1383" t="str">
            <v>2014</v>
          </cell>
          <cell r="D1383">
            <v>11</v>
          </cell>
          <cell r="E1383" t="str">
            <v>55</v>
          </cell>
          <cell r="F1383">
            <v>0</v>
          </cell>
          <cell r="G1383">
            <v>0</v>
          </cell>
          <cell r="H1383" t="str">
            <v>ZONA 1</v>
          </cell>
          <cell r="I1383">
            <v>2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174000000</v>
          </cell>
          <cell r="Q1383">
            <v>174000000</v>
          </cell>
          <cell r="R1383">
            <v>440000</v>
          </cell>
          <cell r="S1383">
            <v>440000</v>
          </cell>
        </row>
        <row r="1384">
          <cell r="B1384" t="str">
            <v>20141156ZONA 12</v>
          </cell>
          <cell r="C1384" t="str">
            <v>2014</v>
          </cell>
          <cell r="D1384">
            <v>11</v>
          </cell>
          <cell r="E1384" t="str">
            <v>56</v>
          </cell>
          <cell r="F1384">
            <v>0</v>
          </cell>
          <cell r="G1384">
            <v>0</v>
          </cell>
          <cell r="H1384" t="str">
            <v>ZONA 1</v>
          </cell>
          <cell r="I1384">
            <v>2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174000000</v>
          </cell>
          <cell r="Q1384">
            <v>174000000</v>
          </cell>
          <cell r="R1384">
            <v>440000</v>
          </cell>
          <cell r="S1384">
            <v>440000</v>
          </cell>
        </row>
        <row r="1385">
          <cell r="B1385" t="str">
            <v>20141157ZONA 12</v>
          </cell>
          <cell r="C1385" t="str">
            <v>2014</v>
          </cell>
          <cell r="D1385">
            <v>11</v>
          </cell>
          <cell r="E1385" t="str">
            <v>57</v>
          </cell>
          <cell r="F1385">
            <v>0</v>
          </cell>
          <cell r="G1385">
            <v>0</v>
          </cell>
          <cell r="H1385" t="str">
            <v>ZONA 1</v>
          </cell>
          <cell r="I1385">
            <v>2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174000000</v>
          </cell>
          <cell r="Q1385">
            <v>174000000</v>
          </cell>
          <cell r="R1385">
            <v>440000</v>
          </cell>
          <cell r="S1385">
            <v>440000</v>
          </cell>
        </row>
        <row r="1386">
          <cell r="B1386" t="str">
            <v>20141158ZONA 32</v>
          </cell>
          <cell r="C1386" t="str">
            <v>2014</v>
          </cell>
          <cell r="D1386">
            <v>11</v>
          </cell>
          <cell r="E1386" t="str">
            <v>58</v>
          </cell>
          <cell r="F1386">
            <v>0</v>
          </cell>
          <cell r="G1386">
            <v>0</v>
          </cell>
          <cell r="H1386" t="str">
            <v>ZONA 3</v>
          </cell>
          <cell r="I1386">
            <v>2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</row>
        <row r="1387">
          <cell r="B1387" t="str">
            <v>20141159ZONA 12</v>
          </cell>
          <cell r="C1387" t="str">
            <v>2014</v>
          </cell>
          <cell r="D1387">
            <v>11</v>
          </cell>
          <cell r="E1387" t="str">
            <v>59</v>
          </cell>
          <cell r="F1387">
            <v>0</v>
          </cell>
          <cell r="G1387">
            <v>0</v>
          </cell>
          <cell r="H1387" t="str">
            <v>ZONA 1</v>
          </cell>
          <cell r="I1387">
            <v>2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174000000</v>
          </cell>
          <cell r="Q1387">
            <v>174000000</v>
          </cell>
          <cell r="R1387">
            <v>440000</v>
          </cell>
          <cell r="S1387">
            <v>440000</v>
          </cell>
        </row>
        <row r="1388">
          <cell r="B1388" t="str">
            <v>20141160ZONA 32</v>
          </cell>
          <cell r="C1388" t="str">
            <v>2014</v>
          </cell>
          <cell r="D1388">
            <v>11</v>
          </cell>
          <cell r="E1388" t="str">
            <v>60</v>
          </cell>
          <cell r="F1388">
            <v>0</v>
          </cell>
          <cell r="G1388">
            <v>0</v>
          </cell>
          <cell r="H1388" t="str">
            <v>ZONA 3</v>
          </cell>
          <cell r="I1388">
            <v>2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</row>
        <row r="1389">
          <cell r="B1389" t="str">
            <v>20141161ZONA 12</v>
          </cell>
          <cell r="C1389" t="str">
            <v>2014</v>
          </cell>
          <cell r="D1389">
            <v>11</v>
          </cell>
          <cell r="E1389" t="str">
            <v>61</v>
          </cell>
          <cell r="F1389">
            <v>0</v>
          </cell>
          <cell r="G1389">
            <v>0</v>
          </cell>
          <cell r="H1389" t="str">
            <v>ZONA 1</v>
          </cell>
          <cell r="I1389">
            <v>2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174000000</v>
          </cell>
          <cell r="Q1389">
            <v>0</v>
          </cell>
          <cell r="R1389">
            <v>440000</v>
          </cell>
          <cell r="S1389">
            <v>0</v>
          </cell>
        </row>
        <row r="1390">
          <cell r="B1390" t="str">
            <v>20141162ZONA 11</v>
          </cell>
          <cell r="C1390" t="str">
            <v>2014</v>
          </cell>
          <cell r="D1390">
            <v>11</v>
          </cell>
          <cell r="E1390" t="str">
            <v>62</v>
          </cell>
          <cell r="F1390">
            <v>0</v>
          </cell>
          <cell r="G1390">
            <v>0</v>
          </cell>
          <cell r="H1390" t="str">
            <v>ZONA 1</v>
          </cell>
          <cell r="I1390">
            <v>1</v>
          </cell>
          <cell r="J1390">
            <v>0</v>
          </cell>
          <cell r="K1390">
            <v>0</v>
          </cell>
          <cell r="L1390">
            <v>146160000</v>
          </cell>
          <cell r="M1390">
            <v>0</v>
          </cell>
          <cell r="N1390">
            <v>400000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</row>
        <row r="1391">
          <cell r="B1391" t="str">
            <v>20141163ZONA 12</v>
          </cell>
          <cell r="C1391" t="str">
            <v>2014</v>
          </cell>
          <cell r="D1391">
            <v>11</v>
          </cell>
          <cell r="E1391" t="str">
            <v>63</v>
          </cell>
          <cell r="F1391">
            <v>0</v>
          </cell>
          <cell r="G1391">
            <v>0</v>
          </cell>
          <cell r="H1391" t="str">
            <v>ZONA 1</v>
          </cell>
          <cell r="I1391">
            <v>2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174000000</v>
          </cell>
          <cell r="Q1391">
            <v>0</v>
          </cell>
          <cell r="R1391">
            <v>440000</v>
          </cell>
          <cell r="S1391">
            <v>0</v>
          </cell>
        </row>
        <row r="1392">
          <cell r="B1392" t="str">
            <v>20141164ZONA 12</v>
          </cell>
          <cell r="C1392" t="str">
            <v>2014</v>
          </cell>
          <cell r="D1392">
            <v>11</v>
          </cell>
          <cell r="E1392" t="str">
            <v>64</v>
          </cell>
          <cell r="F1392">
            <v>0</v>
          </cell>
          <cell r="G1392">
            <v>0</v>
          </cell>
          <cell r="H1392" t="str">
            <v>ZONA 1</v>
          </cell>
          <cell r="I1392">
            <v>2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174000000</v>
          </cell>
          <cell r="Q1392">
            <v>174000000</v>
          </cell>
          <cell r="R1392">
            <v>440000</v>
          </cell>
          <cell r="S1392">
            <v>440000</v>
          </cell>
        </row>
        <row r="1393">
          <cell r="B1393" t="str">
            <v>20141165ZONA 32</v>
          </cell>
          <cell r="C1393" t="str">
            <v>2014</v>
          </cell>
          <cell r="D1393">
            <v>11</v>
          </cell>
          <cell r="E1393" t="str">
            <v>65</v>
          </cell>
          <cell r="F1393">
            <v>0</v>
          </cell>
          <cell r="G1393">
            <v>0</v>
          </cell>
          <cell r="H1393" t="str">
            <v>ZONA 3</v>
          </cell>
          <cell r="I1393">
            <v>2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</row>
        <row r="1394">
          <cell r="B1394" t="str">
            <v>20141166ZONA 12</v>
          </cell>
          <cell r="C1394" t="str">
            <v>2014</v>
          </cell>
          <cell r="D1394">
            <v>11</v>
          </cell>
          <cell r="E1394" t="str">
            <v>66</v>
          </cell>
          <cell r="F1394">
            <v>0</v>
          </cell>
          <cell r="G1394">
            <v>0</v>
          </cell>
          <cell r="H1394" t="str">
            <v>ZONA 1</v>
          </cell>
          <cell r="I1394">
            <v>2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174000000</v>
          </cell>
          <cell r="Q1394">
            <v>174000000</v>
          </cell>
          <cell r="R1394">
            <v>440000</v>
          </cell>
          <cell r="S1394">
            <v>440000</v>
          </cell>
        </row>
        <row r="1395">
          <cell r="B1395" t="str">
            <v>20141167ZONA 12</v>
          </cell>
          <cell r="C1395" t="str">
            <v>2014</v>
          </cell>
          <cell r="D1395">
            <v>11</v>
          </cell>
          <cell r="E1395" t="str">
            <v>67</v>
          </cell>
          <cell r="F1395">
            <v>0</v>
          </cell>
          <cell r="G1395">
            <v>0</v>
          </cell>
          <cell r="H1395" t="str">
            <v>ZONA 1</v>
          </cell>
          <cell r="I1395">
            <v>2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174000000</v>
          </cell>
          <cell r="Q1395">
            <v>174000000</v>
          </cell>
          <cell r="R1395">
            <v>440000</v>
          </cell>
          <cell r="S1395">
            <v>440000</v>
          </cell>
        </row>
        <row r="1396">
          <cell r="B1396" t="str">
            <v>20141168ZONA 12</v>
          </cell>
          <cell r="C1396" t="str">
            <v>2014</v>
          </cell>
          <cell r="D1396">
            <v>11</v>
          </cell>
          <cell r="E1396" t="str">
            <v>68</v>
          </cell>
          <cell r="F1396">
            <v>0</v>
          </cell>
          <cell r="G1396">
            <v>0</v>
          </cell>
          <cell r="H1396" t="str">
            <v>ZONA 1</v>
          </cell>
          <cell r="I1396">
            <v>2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174000000</v>
          </cell>
          <cell r="Q1396">
            <v>174000000</v>
          </cell>
          <cell r="R1396">
            <v>440000</v>
          </cell>
          <cell r="S1396">
            <v>440000</v>
          </cell>
        </row>
        <row r="1397">
          <cell r="B1397" t="str">
            <v>20141169ZONA 22</v>
          </cell>
          <cell r="C1397" t="str">
            <v>2014</v>
          </cell>
          <cell r="D1397">
            <v>11</v>
          </cell>
          <cell r="E1397" t="str">
            <v>69</v>
          </cell>
          <cell r="F1397">
            <v>0</v>
          </cell>
          <cell r="G1397">
            <v>0</v>
          </cell>
          <cell r="H1397" t="str">
            <v>ZONA 2</v>
          </cell>
          <cell r="I1397">
            <v>2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</row>
        <row r="1398">
          <cell r="B1398" t="str">
            <v>20141170ZONA 12</v>
          </cell>
          <cell r="C1398" t="str">
            <v>2014</v>
          </cell>
          <cell r="D1398">
            <v>11</v>
          </cell>
          <cell r="E1398" t="str">
            <v>70</v>
          </cell>
          <cell r="F1398">
            <v>0</v>
          </cell>
          <cell r="G1398">
            <v>0</v>
          </cell>
          <cell r="H1398" t="str">
            <v>ZONA 1</v>
          </cell>
          <cell r="I1398">
            <v>2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174000000</v>
          </cell>
          <cell r="Q1398">
            <v>174000000</v>
          </cell>
          <cell r="R1398">
            <v>440000</v>
          </cell>
          <cell r="S1398">
            <v>440000</v>
          </cell>
        </row>
        <row r="1399">
          <cell r="B1399" t="str">
            <v>20141171ZONA 22</v>
          </cell>
          <cell r="C1399" t="str">
            <v>2014</v>
          </cell>
          <cell r="D1399">
            <v>11</v>
          </cell>
          <cell r="E1399" t="str">
            <v>71</v>
          </cell>
          <cell r="F1399">
            <v>0</v>
          </cell>
          <cell r="G1399">
            <v>0</v>
          </cell>
          <cell r="H1399" t="str">
            <v>ZONA 2</v>
          </cell>
          <cell r="I1399">
            <v>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B1400" t="str">
            <v>20141172ZONA 22</v>
          </cell>
          <cell r="C1400" t="str">
            <v>2014</v>
          </cell>
          <cell r="D1400">
            <v>11</v>
          </cell>
          <cell r="E1400" t="str">
            <v>72</v>
          </cell>
          <cell r="F1400">
            <v>0</v>
          </cell>
          <cell r="G1400">
            <v>0</v>
          </cell>
          <cell r="H1400" t="str">
            <v>ZONA 2</v>
          </cell>
          <cell r="I1400">
            <v>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</row>
        <row r="1401">
          <cell r="B1401" t="str">
            <v>20141173ZONA 12</v>
          </cell>
          <cell r="C1401" t="str">
            <v>2014</v>
          </cell>
          <cell r="D1401">
            <v>11</v>
          </cell>
          <cell r="E1401" t="str">
            <v>73</v>
          </cell>
          <cell r="F1401">
            <v>0</v>
          </cell>
          <cell r="G1401">
            <v>0</v>
          </cell>
          <cell r="H1401" t="str">
            <v>ZONA 1</v>
          </cell>
          <cell r="I1401">
            <v>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174000000</v>
          </cell>
          <cell r="Q1401">
            <v>174000000</v>
          </cell>
          <cell r="R1401">
            <v>440000</v>
          </cell>
          <cell r="S1401">
            <v>440000</v>
          </cell>
        </row>
        <row r="1402">
          <cell r="B1402" t="str">
            <v>20141174ZONA 32</v>
          </cell>
          <cell r="C1402" t="str">
            <v>2014</v>
          </cell>
          <cell r="D1402">
            <v>11</v>
          </cell>
          <cell r="E1402" t="str">
            <v>74</v>
          </cell>
          <cell r="F1402">
            <v>0</v>
          </cell>
          <cell r="G1402">
            <v>0</v>
          </cell>
          <cell r="H1402" t="str">
            <v>ZONA 3</v>
          </cell>
          <cell r="I1402">
            <v>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B1403" t="str">
            <v>20141175ZONA 31</v>
          </cell>
          <cell r="C1403" t="str">
            <v>2014</v>
          </cell>
          <cell r="D1403">
            <v>11</v>
          </cell>
          <cell r="E1403" t="str">
            <v>75</v>
          </cell>
          <cell r="F1403">
            <v>0</v>
          </cell>
          <cell r="G1403">
            <v>0</v>
          </cell>
          <cell r="H1403" t="str">
            <v>ZONA 3</v>
          </cell>
          <cell r="I1403">
            <v>1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</row>
        <row r="1404">
          <cell r="B1404" t="str">
            <v>20141176ZONA 12</v>
          </cell>
          <cell r="C1404" t="str">
            <v>2014</v>
          </cell>
          <cell r="D1404">
            <v>11</v>
          </cell>
          <cell r="E1404" t="str">
            <v>76</v>
          </cell>
          <cell r="F1404">
            <v>0</v>
          </cell>
          <cell r="G1404">
            <v>0</v>
          </cell>
          <cell r="H1404" t="str">
            <v>ZONA 1</v>
          </cell>
          <cell r="I1404">
            <v>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174000000</v>
          </cell>
          <cell r="Q1404">
            <v>174000000</v>
          </cell>
          <cell r="R1404">
            <v>440000</v>
          </cell>
          <cell r="S1404">
            <v>440000</v>
          </cell>
        </row>
        <row r="1405">
          <cell r="B1405" t="str">
            <v>20141177ZONA 11</v>
          </cell>
          <cell r="C1405" t="str">
            <v>2014</v>
          </cell>
          <cell r="D1405">
            <v>11</v>
          </cell>
          <cell r="E1405" t="str">
            <v>77</v>
          </cell>
          <cell r="F1405">
            <v>0</v>
          </cell>
          <cell r="G1405">
            <v>0</v>
          </cell>
          <cell r="H1405" t="str">
            <v>ZONA 1</v>
          </cell>
          <cell r="I1405">
            <v>1</v>
          </cell>
          <cell r="J1405">
            <v>0</v>
          </cell>
          <cell r="K1405">
            <v>0</v>
          </cell>
          <cell r="L1405">
            <v>146160000</v>
          </cell>
          <cell r="M1405">
            <v>0</v>
          </cell>
          <cell r="N1405">
            <v>400000</v>
          </cell>
          <cell r="O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</row>
        <row r="1406">
          <cell r="B1406" t="str">
            <v>20141178ZONA 22</v>
          </cell>
          <cell r="C1406" t="str">
            <v>2014</v>
          </cell>
          <cell r="D1406">
            <v>11</v>
          </cell>
          <cell r="E1406" t="str">
            <v>78</v>
          </cell>
          <cell r="F1406">
            <v>0</v>
          </cell>
          <cell r="G1406">
            <v>0</v>
          </cell>
          <cell r="H1406" t="str">
            <v>ZONA 2</v>
          </cell>
          <cell r="I1406">
            <v>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0</v>
          </cell>
        </row>
        <row r="1407">
          <cell r="B1407" t="str">
            <v>20141179ZONA 22</v>
          </cell>
          <cell r="C1407" t="str">
            <v>2014</v>
          </cell>
          <cell r="D1407">
            <v>11</v>
          </cell>
          <cell r="E1407" t="str">
            <v>79</v>
          </cell>
          <cell r="F1407">
            <v>0</v>
          </cell>
          <cell r="G1407">
            <v>0</v>
          </cell>
          <cell r="H1407" t="str">
            <v>ZONA 2</v>
          </cell>
          <cell r="I1407">
            <v>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0</v>
          </cell>
        </row>
        <row r="1408">
          <cell r="B1408" t="str">
            <v>20141180ZONA 21</v>
          </cell>
          <cell r="C1408" t="str">
            <v>2014</v>
          </cell>
          <cell r="D1408">
            <v>11</v>
          </cell>
          <cell r="E1408" t="str">
            <v>80</v>
          </cell>
          <cell r="F1408">
            <v>0</v>
          </cell>
          <cell r="G1408">
            <v>0</v>
          </cell>
          <cell r="H1408" t="str">
            <v>ZONA 2</v>
          </cell>
          <cell r="I1408">
            <v>1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B1409" t="str">
            <v>20141181ZONA 12</v>
          </cell>
          <cell r="C1409" t="str">
            <v>2014</v>
          </cell>
          <cell r="D1409">
            <v>11</v>
          </cell>
          <cell r="E1409" t="str">
            <v>81</v>
          </cell>
          <cell r="F1409">
            <v>0</v>
          </cell>
          <cell r="G1409">
            <v>0</v>
          </cell>
          <cell r="H1409" t="str">
            <v>ZONA 1</v>
          </cell>
          <cell r="I1409">
            <v>2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174000000</v>
          </cell>
          <cell r="Q1409">
            <v>174000000</v>
          </cell>
          <cell r="R1409">
            <v>440000</v>
          </cell>
          <cell r="S1409">
            <v>440000</v>
          </cell>
        </row>
        <row r="1410">
          <cell r="B1410" t="str">
            <v>20141182ZONA 10</v>
          </cell>
          <cell r="C1410" t="str">
            <v>2014</v>
          </cell>
          <cell r="D1410">
            <v>11</v>
          </cell>
          <cell r="E1410" t="str">
            <v>82</v>
          </cell>
          <cell r="F1410">
            <v>116000000</v>
          </cell>
          <cell r="G1410">
            <v>0</v>
          </cell>
          <cell r="H1410" t="str">
            <v>ZONA 1</v>
          </cell>
          <cell r="I1410">
            <v>0</v>
          </cell>
          <cell r="J1410">
            <v>400000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</row>
        <row r="1411">
          <cell r="B1411" t="str">
            <v>20141183ZONA 12</v>
          </cell>
          <cell r="C1411" t="str">
            <v>2014</v>
          </cell>
          <cell r="D1411">
            <v>11</v>
          </cell>
          <cell r="E1411" t="str">
            <v>83</v>
          </cell>
          <cell r="F1411">
            <v>0</v>
          </cell>
          <cell r="G1411">
            <v>0</v>
          </cell>
          <cell r="H1411" t="str">
            <v>ZONA 1</v>
          </cell>
          <cell r="I1411">
            <v>2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174000000</v>
          </cell>
          <cell r="Q1411">
            <v>174000000</v>
          </cell>
          <cell r="R1411">
            <v>440000</v>
          </cell>
          <cell r="S1411">
            <v>440000</v>
          </cell>
        </row>
        <row r="1412">
          <cell r="B1412" t="str">
            <v>20141184ZONA 10</v>
          </cell>
          <cell r="C1412" t="str">
            <v>2014</v>
          </cell>
          <cell r="D1412">
            <v>11</v>
          </cell>
          <cell r="E1412" t="str">
            <v>84</v>
          </cell>
          <cell r="F1412">
            <v>116000000</v>
          </cell>
          <cell r="G1412">
            <v>0</v>
          </cell>
          <cell r="H1412" t="str">
            <v>ZONA 1</v>
          </cell>
          <cell r="I1412">
            <v>0</v>
          </cell>
          <cell r="J1412">
            <v>400000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</row>
        <row r="1413">
          <cell r="B1413" t="str">
            <v>20141185ZONA 11</v>
          </cell>
          <cell r="C1413" t="str">
            <v>2014</v>
          </cell>
          <cell r="D1413">
            <v>11</v>
          </cell>
          <cell r="E1413" t="str">
            <v>85</v>
          </cell>
          <cell r="F1413">
            <v>0</v>
          </cell>
          <cell r="G1413">
            <v>0</v>
          </cell>
          <cell r="H1413" t="str">
            <v>ZONA 1</v>
          </cell>
          <cell r="I1413">
            <v>1</v>
          </cell>
          <cell r="J1413">
            <v>0</v>
          </cell>
          <cell r="K1413">
            <v>0</v>
          </cell>
          <cell r="L1413">
            <v>146160000</v>
          </cell>
          <cell r="M1413">
            <v>0</v>
          </cell>
          <cell r="N1413">
            <v>400000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</row>
        <row r="1414">
          <cell r="B1414" t="str">
            <v>20141186ZONA 11</v>
          </cell>
          <cell r="C1414" t="str">
            <v>2014</v>
          </cell>
          <cell r="D1414">
            <v>11</v>
          </cell>
          <cell r="E1414" t="str">
            <v>86</v>
          </cell>
          <cell r="F1414">
            <v>0</v>
          </cell>
          <cell r="G1414">
            <v>0</v>
          </cell>
          <cell r="H1414" t="str">
            <v>ZONA 1</v>
          </cell>
          <cell r="I1414">
            <v>1</v>
          </cell>
          <cell r="J1414">
            <v>0</v>
          </cell>
          <cell r="K1414">
            <v>0</v>
          </cell>
          <cell r="L1414">
            <v>146160000</v>
          </cell>
          <cell r="M1414">
            <v>0</v>
          </cell>
          <cell r="N1414">
            <v>400000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</row>
        <row r="1415">
          <cell r="B1415" t="str">
            <v>20141187ZONA 11</v>
          </cell>
          <cell r="C1415" t="str">
            <v>2014</v>
          </cell>
          <cell r="D1415">
            <v>11</v>
          </cell>
          <cell r="E1415" t="str">
            <v>87</v>
          </cell>
          <cell r="F1415">
            <v>0</v>
          </cell>
          <cell r="G1415">
            <v>0</v>
          </cell>
          <cell r="H1415" t="str">
            <v>ZONA 1</v>
          </cell>
          <cell r="I1415">
            <v>1</v>
          </cell>
          <cell r="J1415">
            <v>0</v>
          </cell>
          <cell r="K1415">
            <v>0</v>
          </cell>
          <cell r="L1415">
            <v>146160000</v>
          </cell>
          <cell r="M1415">
            <v>0</v>
          </cell>
          <cell r="N1415">
            <v>400000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</row>
        <row r="1416">
          <cell r="B1416" t="str">
            <v>20141188ZONA 11</v>
          </cell>
          <cell r="C1416" t="str">
            <v>2014</v>
          </cell>
          <cell r="D1416">
            <v>11</v>
          </cell>
          <cell r="E1416" t="str">
            <v>88</v>
          </cell>
          <cell r="F1416">
            <v>0</v>
          </cell>
          <cell r="G1416">
            <v>0</v>
          </cell>
          <cell r="H1416" t="str">
            <v>ZONA 1</v>
          </cell>
          <cell r="I1416">
            <v>1</v>
          </cell>
          <cell r="J1416">
            <v>0</v>
          </cell>
          <cell r="K1416">
            <v>0</v>
          </cell>
          <cell r="L1416">
            <v>146160000</v>
          </cell>
          <cell r="M1416">
            <v>0</v>
          </cell>
          <cell r="N1416">
            <v>400000</v>
          </cell>
          <cell r="O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</row>
        <row r="1417">
          <cell r="B1417" t="str">
            <v>20141189ZONA 10</v>
          </cell>
          <cell r="C1417" t="str">
            <v>2014</v>
          </cell>
          <cell r="D1417">
            <v>11</v>
          </cell>
          <cell r="E1417" t="str">
            <v>89</v>
          </cell>
          <cell r="F1417">
            <v>116000000</v>
          </cell>
          <cell r="G1417">
            <v>0</v>
          </cell>
          <cell r="H1417" t="str">
            <v>ZONA 1</v>
          </cell>
          <cell r="I1417">
            <v>0</v>
          </cell>
          <cell r="J1417">
            <v>400000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</row>
        <row r="1418">
          <cell r="B1418" t="str">
            <v>20141190ZONA 22</v>
          </cell>
          <cell r="C1418" t="str">
            <v>2014</v>
          </cell>
          <cell r="D1418">
            <v>11</v>
          </cell>
          <cell r="E1418" t="str">
            <v>90</v>
          </cell>
          <cell r="F1418">
            <v>0</v>
          </cell>
          <cell r="G1418">
            <v>0</v>
          </cell>
          <cell r="H1418" t="str">
            <v>ZONA 2</v>
          </cell>
          <cell r="I1418">
            <v>2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</row>
        <row r="1419">
          <cell r="B1419" t="str">
            <v>20141191ZONA 22</v>
          </cell>
          <cell r="C1419" t="str">
            <v>2014</v>
          </cell>
          <cell r="D1419">
            <v>11</v>
          </cell>
          <cell r="E1419" t="str">
            <v>91</v>
          </cell>
          <cell r="F1419">
            <v>0</v>
          </cell>
          <cell r="G1419">
            <v>0</v>
          </cell>
          <cell r="H1419" t="str">
            <v>ZONA 2</v>
          </cell>
          <cell r="I1419">
            <v>2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</row>
        <row r="1420">
          <cell r="B1420" t="str">
            <v>20141192ZONA 21</v>
          </cell>
          <cell r="C1420" t="str">
            <v>2014</v>
          </cell>
          <cell r="D1420">
            <v>11</v>
          </cell>
          <cell r="E1420" t="str">
            <v>92</v>
          </cell>
          <cell r="F1420">
            <v>0</v>
          </cell>
          <cell r="G1420">
            <v>0</v>
          </cell>
          <cell r="H1420" t="str">
            <v>ZONA 2</v>
          </cell>
          <cell r="I1420">
            <v>1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</row>
        <row r="1421">
          <cell r="B1421" t="str">
            <v>20141193ZONA 21</v>
          </cell>
          <cell r="C1421" t="str">
            <v>2014</v>
          </cell>
          <cell r="D1421">
            <v>11</v>
          </cell>
          <cell r="E1421" t="str">
            <v>93</v>
          </cell>
          <cell r="F1421">
            <v>0</v>
          </cell>
          <cell r="G1421">
            <v>0</v>
          </cell>
          <cell r="H1421" t="str">
            <v>ZONA 2</v>
          </cell>
          <cell r="I1421">
            <v>1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</row>
        <row r="1422">
          <cell r="B1422" t="str">
            <v>20141194ZONA 21</v>
          </cell>
          <cell r="C1422" t="str">
            <v>2014</v>
          </cell>
          <cell r="D1422">
            <v>11</v>
          </cell>
          <cell r="E1422" t="str">
            <v>94</v>
          </cell>
          <cell r="F1422">
            <v>0</v>
          </cell>
          <cell r="G1422">
            <v>0</v>
          </cell>
          <cell r="H1422" t="str">
            <v>ZONA 2</v>
          </cell>
          <cell r="I1422">
            <v>1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B1423" t="str">
            <v>20141195ZONA 12</v>
          </cell>
          <cell r="C1423" t="str">
            <v>2014</v>
          </cell>
          <cell r="D1423">
            <v>11</v>
          </cell>
          <cell r="E1423" t="str">
            <v>95</v>
          </cell>
          <cell r="F1423">
            <v>0</v>
          </cell>
          <cell r="G1423">
            <v>0</v>
          </cell>
          <cell r="H1423" t="str">
            <v>ZONA 1</v>
          </cell>
          <cell r="I1423">
            <v>2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174000000</v>
          </cell>
          <cell r="Q1423">
            <v>174000000</v>
          </cell>
          <cell r="R1423">
            <v>440000</v>
          </cell>
          <cell r="S1423">
            <v>440000</v>
          </cell>
        </row>
        <row r="1424">
          <cell r="B1424" t="str">
            <v>20141196ZONA 12</v>
          </cell>
          <cell r="C1424" t="str">
            <v>2014</v>
          </cell>
          <cell r="D1424">
            <v>11</v>
          </cell>
          <cell r="E1424" t="str">
            <v>96</v>
          </cell>
          <cell r="F1424">
            <v>0</v>
          </cell>
          <cell r="G1424">
            <v>0</v>
          </cell>
          <cell r="H1424" t="str">
            <v>ZONA 1</v>
          </cell>
          <cell r="I1424">
            <v>2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174000000</v>
          </cell>
          <cell r="Q1424">
            <v>174000000</v>
          </cell>
          <cell r="R1424">
            <v>440000</v>
          </cell>
          <cell r="S1424">
            <v>440000</v>
          </cell>
        </row>
        <row r="1425">
          <cell r="B1425" t="str">
            <v>20141197ZONA 11</v>
          </cell>
          <cell r="C1425" t="str">
            <v>2014</v>
          </cell>
          <cell r="D1425">
            <v>11</v>
          </cell>
          <cell r="E1425" t="str">
            <v>97</v>
          </cell>
          <cell r="F1425">
            <v>0</v>
          </cell>
          <cell r="G1425">
            <v>0</v>
          </cell>
          <cell r="H1425" t="str">
            <v>ZONA 1</v>
          </cell>
          <cell r="I1425">
            <v>1</v>
          </cell>
          <cell r="J1425">
            <v>0</v>
          </cell>
          <cell r="K1425">
            <v>0</v>
          </cell>
          <cell r="L1425">
            <v>146160000</v>
          </cell>
          <cell r="M1425">
            <v>0</v>
          </cell>
          <cell r="N1425">
            <v>400000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</row>
        <row r="1426">
          <cell r="B1426" t="str">
            <v>20141198ZONA 12</v>
          </cell>
          <cell r="C1426" t="str">
            <v>2014</v>
          </cell>
          <cell r="D1426">
            <v>11</v>
          </cell>
          <cell r="E1426" t="str">
            <v>98</v>
          </cell>
          <cell r="F1426">
            <v>0</v>
          </cell>
          <cell r="G1426">
            <v>0</v>
          </cell>
          <cell r="H1426" t="str">
            <v>ZONA 1</v>
          </cell>
          <cell r="I1426">
            <v>2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174000000</v>
          </cell>
          <cell r="Q1426">
            <v>174000000</v>
          </cell>
          <cell r="R1426">
            <v>440000</v>
          </cell>
          <cell r="S1426">
            <v>440000</v>
          </cell>
        </row>
        <row r="1427">
          <cell r="B1427" t="str">
            <v>20141199ZONA 22</v>
          </cell>
          <cell r="C1427" t="str">
            <v>2014</v>
          </cell>
          <cell r="D1427">
            <v>11</v>
          </cell>
          <cell r="E1427" t="str">
            <v>99</v>
          </cell>
          <cell r="F1427">
            <v>0</v>
          </cell>
          <cell r="G1427">
            <v>0</v>
          </cell>
          <cell r="H1427" t="str">
            <v>ZONA 2</v>
          </cell>
          <cell r="I1427">
            <v>2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</row>
        <row r="1428">
          <cell r="B1428" t="str">
            <v>201411100ZONA 22</v>
          </cell>
          <cell r="C1428" t="str">
            <v>2014</v>
          </cell>
          <cell r="D1428">
            <v>11</v>
          </cell>
          <cell r="E1428" t="str">
            <v>100</v>
          </cell>
          <cell r="F1428">
            <v>0</v>
          </cell>
          <cell r="G1428">
            <v>0</v>
          </cell>
          <cell r="H1428" t="str">
            <v>ZONA 2</v>
          </cell>
          <cell r="I1428">
            <v>2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B1429" t="str">
            <v>201411101ZONA 12</v>
          </cell>
          <cell r="C1429" t="str">
            <v>2014</v>
          </cell>
          <cell r="D1429">
            <v>11</v>
          </cell>
          <cell r="E1429" t="str">
            <v>101</v>
          </cell>
          <cell r="F1429">
            <v>0</v>
          </cell>
          <cell r="G1429">
            <v>0</v>
          </cell>
          <cell r="H1429" t="str">
            <v>ZONA 1</v>
          </cell>
          <cell r="I1429">
            <v>2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174000000</v>
          </cell>
          <cell r="Q1429">
            <v>174000000</v>
          </cell>
          <cell r="R1429">
            <v>440000</v>
          </cell>
          <cell r="S1429">
            <v>440000</v>
          </cell>
        </row>
        <row r="1430">
          <cell r="B1430" t="str">
            <v>201411102ZONA 12</v>
          </cell>
          <cell r="C1430" t="str">
            <v>2014</v>
          </cell>
          <cell r="D1430">
            <v>11</v>
          </cell>
          <cell r="E1430" t="str">
            <v>102</v>
          </cell>
          <cell r="F1430">
            <v>0</v>
          </cell>
          <cell r="G1430">
            <v>0</v>
          </cell>
          <cell r="H1430" t="str">
            <v>ZONA 1</v>
          </cell>
          <cell r="I1430">
            <v>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174000000</v>
          </cell>
          <cell r="Q1430">
            <v>174000000</v>
          </cell>
          <cell r="R1430">
            <v>440000</v>
          </cell>
          <cell r="S1430">
            <v>440000</v>
          </cell>
        </row>
        <row r="1431">
          <cell r="B1431" t="str">
            <v>201411103ZONA 12</v>
          </cell>
          <cell r="C1431" t="str">
            <v>2014</v>
          </cell>
          <cell r="D1431">
            <v>11</v>
          </cell>
          <cell r="E1431" t="str">
            <v>103</v>
          </cell>
          <cell r="F1431">
            <v>0</v>
          </cell>
          <cell r="G1431">
            <v>0</v>
          </cell>
          <cell r="H1431" t="str">
            <v>ZONA 1</v>
          </cell>
          <cell r="I1431">
            <v>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174000000</v>
          </cell>
          <cell r="Q1431">
            <v>174000000</v>
          </cell>
          <cell r="R1431">
            <v>440000</v>
          </cell>
          <cell r="S1431">
            <v>440000</v>
          </cell>
        </row>
        <row r="1432">
          <cell r="B1432" t="str">
            <v>201411104ZONA 12</v>
          </cell>
          <cell r="C1432" t="str">
            <v>2014</v>
          </cell>
          <cell r="D1432">
            <v>11</v>
          </cell>
          <cell r="E1432" t="str">
            <v>104</v>
          </cell>
          <cell r="F1432">
            <v>0</v>
          </cell>
          <cell r="G1432">
            <v>0</v>
          </cell>
          <cell r="H1432" t="str">
            <v>ZONA 1</v>
          </cell>
          <cell r="I1432">
            <v>2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174000000</v>
          </cell>
          <cell r="Q1432">
            <v>174000000</v>
          </cell>
          <cell r="R1432">
            <v>440000</v>
          </cell>
          <cell r="S1432">
            <v>440000</v>
          </cell>
        </row>
        <row r="1433">
          <cell r="B1433" t="str">
            <v>201411105ZONA 11</v>
          </cell>
          <cell r="C1433" t="str">
            <v>2014</v>
          </cell>
          <cell r="D1433">
            <v>11</v>
          </cell>
          <cell r="E1433" t="str">
            <v>105</v>
          </cell>
          <cell r="F1433">
            <v>0</v>
          </cell>
          <cell r="G1433">
            <v>0</v>
          </cell>
          <cell r="H1433" t="str">
            <v>ZONA 1</v>
          </cell>
          <cell r="I1433">
            <v>1</v>
          </cell>
          <cell r="J1433">
            <v>0</v>
          </cell>
          <cell r="K1433">
            <v>0</v>
          </cell>
          <cell r="L1433">
            <v>146160000</v>
          </cell>
          <cell r="M1433">
            <v>0</v>
          </cell>
          <cell r="N1433">
            <v>400000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</row>
        <row r="1434">
          <cell r="B1434" t="str">
            <v>201411106ZONA 12</v>
          </cell>
          <cell r="C1434" t="str">
            <v>2014</v>
          </cell>
          <cell r="D1434">
            <v>11</v>
          </cell>
          <cell r="E1434" t="str">
            <v>106</v>
          </cell>
          <cell r="F1434">
            <v>0</v>
          </cell>
          <cell r="G1434">
            <v>0</v>
          </cell>
          <cell r="H1434" t="str">
            <v>ZONA 1</v>
          </cell>
          <cell r="I1434">
            <v>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174000000</v>
          </cell>
          <cell r="Q1434">
            <v>174000000</v>
          </cell>
          <cell r="R1434">
            <v>440000</v>
          </cell>
          <cell r="S1434">
            <v>440000</v>
          </cell>
        </row>
        <row r="1435">
          <cell r="B1435" t="str">
            <v>201411107ZONA 10</v>
          </cell>
          <cell r="C1435" t="str">
            <v>2014</v>
          </cell>
          <cell r="D1435">
            <v>11</v>
          </cell>
          <cell r="E1435" t="str">
            <v>107</v>
          </cell>
          <cell r="F1435">
            <v>116000000</v>
          </cell>
          <cell r="G1435">
            <v>0</v>
          </cell>
          <cell r="H1435" t="str">
            <v>ZONA 1</v>
          </cell>
          <cell r="I1435">
            <v>0</v>
          </cell>
          <cell r="J1435">
            <v>400000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</row>
        <row r="1436">
          <cell r="B1436" t="str">
            <v>201411108ZONA 12</v>
          </cell>
          <cell r="C1436" t="str">
            <v>2014</v>
          </cell>
          <cell r="D1436">
            <v>11</v>
          </cell>
          <cell r="E1436" t="str">
            <v>108</v>
          </cell>
          <cell r="F1436">
            <v>0</v>
          </cell>
          <cell r="G1436">
            <v>0</v>
          </cell>
          <cell r="H1436" t="str">
            <v>ZONA 1</v>
          </cell>
          <cell r="I1436">
            <v>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174000000</v>
          </cell>
          <cell r="Q1436">
            <v>174000000</v>
          </cell>
          <cell r="R1436">
            <v>440000</v>
          </cell>
          <cell r="S1436">
            <v>440000</v>
          </cell>
        </row>
        <row r="1437">
          <cell r="B1437" t="str">
            <v>201411109ZONA 12</v>
          </cell>
          <cell r="C1437" t="str">
            <v>2014</v>
          </cell>
          <cell r="D1437">
            <v>11</v>
          </cell>
          <cell r="E1437" t="str">
            <v>109</v>
          </cell>
          <cell r="F1437">
            <v>0</v>
          </cell>
          <cell r="G1437">
            <v>0</v>
          </cell>
          <cell r="H1437" t="str">
            <v>ZONA 1</v>
          </cell>
          <cell r="I1437">
            <v>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174000000</v>
          </cell>
          <cell r="Q1437">
            <v>174000000</v>
          </cell>
          <cell r="R1437">
            <v>440000</v>
          </cell>
          <cell r="S1437">
            <v>440000</v>
          </cell>
        </row>
        <row r="1438">
          <cell r="B1438" t="str">
            <v>201411110ZONA 21</v>
          </cell>
          <cell r="C1438" t="str">
            <v>2014</v>
          </cell>
          <cell r="D1438">
            <v>11</v>
          </cell>
          <cell r="E1438" t="str">
            <v>110</v>
          </cell>
          <cell r="F1438">
            <v>0</v>
          </cell>
          <cell r="G1438">
            <v>0</v>
          </cell>
          <cell r="H1438" t="str">
            <v>ZONA 2</v>
          </cell>
          <cell r="I1438">
            <v>1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</row>
        <row r="1439">
          <cell r="B1439" t="str">
            <v>201411111ZONA 21</v>
          </cell>
          <cell r="C1439" t="str">
            <v>2014</v>
          </cell>
          <cell r="D1439">
            <v>11</v>
          </cell>
          <cell r="E1439" t="str">
            <v>111</v>
          </cell>
          <cell r="F1439">
            <v>0</v>
          </cell>
          <cell r="G1439">
            <v>0</v>
          </cell>
          <cell r="H1439" t="str">
            <v>ZONA 2</v>
          </cell>
          <cell r="I1439">
            <v>1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</row>
        <row r="1440">
          <cell r="B1440" t="str">
            <v>201411112ZONA 10</v>
          </cell>
          <cell r="C1440" t="str">
            <v>2014</v>
          </cell>
          <cell r="D1440">
            <v>11</v>
          </cell>
          <cell r="E1440" t="str">
            <v>112</v>
          </cell>
          <cell r="F1440">
            <v>116000000</v>
          </cell>
          <cell r="G1440">
            <v>0</v>
          </cell>
          <cell r="H1440" t="str">
            <v>ZONA 1</v>
          </cell>
          <cell r="I1440">
            <v>0</v>
          </cell>
          <cell r="J1440">
            <v>400000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</row>
        <row r="1441">
          <cell r="B1441" t="str">
            <v>201411113ZONA 12</v>
          </cell>
          <cell r="C1441" t="str">
            <v>2014</v>
          </cell>
          <cell r="D1441">
            <v>11</v>
          </cell>
          <cell r="E1441" t="str">
            <v>113</v>
          </cell>
          <cell r="F1441">
            <v>0</v>
          </cell>
          <cell r="G1441">
            <v>0</v>
          </cell>
          <cell r="H1441" t="str">
            <v>ZONA 1</v>
          </cell>
          <cell r="I1441">
            <v>2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174000000</v>
          </cell>
          <cell r="Q1441">
            <v>174000000</v>
          </cell>
          <cell r="R1441">
            <v>440000</v>
          </cell>
          <cell r="S1441">
            <v>440000</v>
          </cell>
        </row>
        <row r="1442">
          <cell r="B1442" t="str">
            <v>201411114ZONA 10</v>
          </cell>
          <cell r="C1442" t="str">
            <v>2014</v>
          </cell>
          <cell r="D1442">
            <v>11</v>
          </cell>
          <cell r="E1442" t="str">
            <v>114</v>
          </cell>
          <cell r="F1442">
            <v>116000000</v>
          </cell>
          <cell r="G1442">
            <v>0</v>
          </cell>
          <cell r="H1442" t="str">
            <v>ZONA 1</v>
          </cell>
          <cell r="I1442">
            <v>0</v>
          </cell>
          <cell r="J1442">
            <v>400000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B1443" t="str">
            <v>201411115ZONA 10</v>
          </cell>
          <cell r="C1443" t="str">
            <v>2014</v>
          </cell>
          <cell r="D1443">
            <v>11</v>
          </cell>
          <cell r="E1443" t="str">
            <v>115</v>
          </cell>
          <cell r="F1443">
            <v>116000000</v>
          </cell>
          <cell r="G1443">
            <v>0</v>
          </cell>
          <cell r="H1443" t="str">
            <v>ZONA 1</v>
          </cell>
          <cell r="I1443">
            <v>0</v>
          </cell>
          <cell r="J1443">
            <v>400000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</row>
        <row r="1444">
          <cell r="B1444" t="str">
            <v>201411116ZONA 12</v>
          </cell>
          <cell r="C1444" t="str">
            <v>2014</v>
          </cell>
          <cell r="D1444">
            <v>11</v>
          </cell>
          <cell r="E1444" t="str">
            <v>116</v>
          </cell>
          <cell r="F1444">
            <v>0</v>
          </cell>
          <cell r="G1444">
            <v>0</v>
          </cell>
          <cell r="H1444" t="str">
            <v>ZONA 1</v>
          </cell>
          <cell r="I1444">
            <v>2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174000000</v>
          </cell>
          <cell r="Q1444">
            <v>174000000</v>
          </cell>
          <cell r="R1444">
            <v>440000</v>
          </cell>
          <cell r="S1444">
            <v>440000</v>
          </cell>
        </row>
        <row r="1445">
          <cell r="B1445" t="str">
            <v>201411117ZONA 10</v>
          </cell>
          <cell r="C1445" t="str">
            <v>2014</v>
          </cell>
          <cell r="D1445">
            <v>11</v>
          </cell>
          <cell r="E1445" t="str">
            <v>117</v>
          </cell>
          <cell r="F1445">
            <v>116000000</v>
          </cell>
          <cell r="G1445">
            <v>0</v>
          </cell>
          <cell r="H1445" t="str">
            <v>ZONA 1</v>
          </cell>
          <cell r="I1445">
            <v>0</v>
          </cell>
          <cell r="J1445">
            <v>400000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0</v>
          </cell>
        </row>
        <row r="1446">
          <cell r="B1446" t="str">
            <v>201411118ZONA 10</v>
          </cell>
          <cell r="C1446" t="str">
            <v>2014</v>
          </cell>
          <cell r="D1446">
            <v>11</v>
          </cell>
          <cell r="E1446" t="str">
            <v>118</v>
          </cell>
          <cell r="F1446">
            <v>116000000</v>
          </cell>
          <cell r="G1446">
            <v>0</v>
          </cell>
          <cell r="H1446" t="str">
            <v>ZONA 1</v>
          </cell>
          <cell r="I1446">
            <v>0</v>
          </cell>
          <cell r="J1446">
            <v>400000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  <cell r="R1446">
            <v>0</v>
          </cell>
          <cell r="S1446">
            <v>0</v>
          </cell>
        </row>
        <row r="1447">
          <cell r="B1447" t="str">
            <v>201411119ZONA 20</v>
          </cell>
          <cell r="C1447" t="str">
            <v>2014</v>
          </cell>
          <cell r="D1447">
            <v>11</v>
          </cell>
          <cell r="E1447" t="str">
            <v>119</v>
          </cell>
          <cell r="F1447">
            <v>0</v>
          </cell>
          <cell r="G1447">
            <v>0</v>
          </cell>
          <cell r="H1447" t="str">
            <v>ZONA 2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0</v>
          </cell>
        </row>
        <row r="1448">
          <cell r="B1448" t="str">
            <v>201411120ZONA 22</v>
          </cell>
          <cell r="C1448" t="str">
            <v>2014</v>
          </cell>
          <cell r="D1448">
            <v>11</v>
          </cell>
          <cell r="E1448" t="str">
            <v>120</v>
          </cell>
          <cell r="F1448">
            <v>0</v>
          </cell>
          <cell r="G1448">
            <v>0</v>
          </cell>
          <cell r="H1448" t="str">
            <v>ZONA 2</v>
          </cell>
          <cell r="I1448">
            <v>2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B1449" t="str">
            <v>201411121ZONA 31</v>
          </cell>
          <cell r="C1449" t="str">
            <v>2014</v>
          </cell>
          <cell r="D1449">
            <v>11</v>
          </cell>
          <cell r="E1449" t="str">
            <v>121</v>
          </cell>
          <cell r="F1449">
            <v>0</v>
          </cell>
          <cell r="G1449">
            <v>0</v>
          </cell>
          <cell r="H1449" t="str">
            <v>ZONA 3</v>
          </cell>
          <cell r="I1449">
            <v>1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</row>
        <row r="1450">
          <cell r="B1450" t="str">
            <v>201411122ZONA 11</v>
          </cell>
          <cell r="C1450" t="str">
            <v>2014</v>
          </cell>
          <cell r="D1450">
            <v>11</v>
          </cell>
          <cell r="E1450" t="str">
            <v>122</v>
          </cell>
          <cell r="F1450">
            <v>0</v>
          </cell>
          <cell r="G1450">
            <v>0</v>
          </cell>
          <cell r="H1450" t="str">
            <v>ZONA 1</v>
          </cell>
          <cell r="I1450">
            <v>1</v>
          </cell>
          <cell r="J1450">
            <v>0</v>
          </cell>
          <cell r="K1450">
            <v>0</v>
          </cell>
          <cell r="L1450">
            <v>146160000</v>
          </cell>
          <cell r="M1450">
            <v>0</v>
          </cell>
          <cell r="N1450">
            <v>400000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</row>
        <row r="1451">
          <cell r="B1451" t="str">
            <v>201411123ZONA 32</v>
          </cell>
          <cell r="C1451" t="str">
            <v>2014</v>
          </cell>
          <cell r="D1451">
            <v>11</v>
          </cell>
          <cell r="E1451" t="str">
            <v>123</v>
          </cell>
          <cell r="F1451">
            <v>0</v>
          </cell>
          <cell r="G1451">
            <v>0</v>
          </cell>
          <cell r="H1451" t="str">
            <v>ZONA 3</v>
          </cell>
          <cell r="I1451">
            <v>2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</row>
        <row r="1452">
          <cell r="B1452" t="str">
            <v>201411124ZONA 31</v>
          </cell>
          <cell r="C1452" t="str">
            <v>2014</v>
          </cell>
          <cell r="D1452">
            <v>11</v>
          </cell>
          <cell r="E1452" t="str">
            <v>124</v>
          </cell>
          <cell r="F1452">
            <v>0</v>
          </cell>
          <cell r="G1452">
            <v>0</v>
          </cell>
          <cell r="H1452" t="str">
            <v>ZONA 3</v>
          </cell>
          <cell r="I1452">
            <v>1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</row>
        <row r="1453">
          <cell r="B1453" t="str">
            <v>201411125ZONA 32</v>
          </cell>
          <cell r="C1453" t="str">
            <v>2014</v>
          </cell>
          <cell r="D1453">
            <v>11</v>
          </cell>
          <cell r="E1453" t="str">
            <v>125</v>
          </cell>
          <cell r="F1453">
            <v>0</v>
          </cell>
          <cell r="G1453">
            <v>0</v>
          </cell>
          <cell r="H1453" t="str">
            <v>ZONA 3</v>
          </cell>
          <cell r="I1453">
            <v>2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</row>
        <row r="1454">
          <cell r="B1454" t="str">
            <v>201411126ZONA 11</v>
          </cell>
          <cell r="C1454" t="str">
            <v>2014</v>
          </cell>
          <cell r="D1454">
            <v>11</v>
          </cell>
          <cell r="E1454" t="str">
            <v>126</v>
          </cell>
          <cell r="F1454">
            <v>0</v>
          </cell>
          <cell r="G1454">
            <v>0</v>
          </cell>
          <cell r="H1454" t="str">
            <v>ZONA 1</v>
          </cell>
          <cell r="I1454">
            <v>1</v>
          </cell>
          <cell r="J1454">
            <v>0</v>
          </cell>
          <cell r="K1454">
            <v>0</v>
          </cell>
          <cell r="L1454">
            <v>146160000</v>
          </cell>
          <cell r="M1454">
            <v>0</v>
          </cell>
          <cell r="N1454">
            <v>400000</v>
          </cell>
          <cell r="O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</row>
        <row r="1455">
          <cell r="B1455" t="str">
            <v>201411127ZONA 22</v>
          </cell>
          <cell r="C1455" t="str">
            <v>2014</v>
          </cell>
          <cell r="D1455">
            <v>11</v>
          </cell>
          <cell r="E1455" t="str">
            <v>127</v>
          </cell>
          <cell r="F1455">
            <v>0</v>
          </cell>
          <cell r="G1455">
            <v>0</v>
          </cell>
          <cell r="H1455" t="str">
            <v>ZONA 2</v>
          </cell>
          <cell r="I1455">
            <v>2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</row>
        <row r="1456">
          <cell r="B1456" t="str">
            <v>201411128ZONA 11</v>
          </cell>
          <cell r="C1456" t="str">
            <v>2014</v>
          </cell>
          <cell r="D1456">
            <v>11</v>
          </cell>
          <cell r="E1456" t="str">
            <v>128</v>
          </cell>
          <cell r="F1456">
            <v>0</v>
          </cell>
          <cell r="G1456">
            <v>0</v>
          </cell>
          <cell r="H1456" t="str">
            <v>ZONA 1</v>
          </cell>
          <cell r="I1456">
            <v>1</v>
          </cell>
          <cell r="J1456">
            <v>0</v>
          </cell>
          <cell r="K1456">
            <v>0</v>
          </cell>
          <cell r="L1456">
            <v>146160000</v>
          </cell>
          <cell r="M1456">
            <v>0</v>
          </cell>
          <cell r="N1456">
            <v>400000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</row>
        <row r="1457">
          <cell r="B1457" t="str">
            <v>201411129ZONA 22</v>
          </cell>
          <cell r="C1457" t="str">
            <v>2014</v>
          </cell>
          <cell r="D1457">
            <v>11</v>
          </cell>
          <cell r="E1457" t="str">
            <v>129</v>
          </cell>
          <cell r="F1457">
            <v>0</v>
          </cell>
          <cell r="G1457">
            <v>0</v>
          </cell>
          <cell r="H1457" t="str">
            <v>ZONA 2</v>
          </cell>
          <cell r="I1457">
            <v>2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</row>
        <row r="1458">
          <cell r="B1458" t="str">
            <v>201411130ZONA 12</v>
          </cell>
          <cell r="C1458" t="str">
            <v>2014</v>
          </cell>
          <cell r="D1458">
            <v>11</v>
          </cell>
          <cell r="E1458" t="str">
            <v>130</v>
          </cell>
          <cell r="F1458">
            <v>0</v>
          </cell>
          <cell r="G1458">
            <v>0</v>
          </cell>
          <cell r="H1458" t="str">
            <v>ZONA 1</v>
          </cell>
          <cell r="I1458">
            <v>2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174000000</v>
          </cell>
          <cell r="Q1458">
            <v>174000000</v>
          </cell>
          <cell r="R1458">
            <v>440000</v>
          </cell>
          <cell r="S1458">
            <v>440000</v>
          </cell>
        </row>
        <row r="1459">
          <cell r="B1459" t="str">
            <v>201411131ZONA 22</v>
          </cell>
          <cell r="C1459" t="str">
            <v>2014</v>
          </cell>
          <cell r="D1459">
            <v>11</v>
          </cell>
          <cell r="E1459" t="str">
            <v>131</v>
          </cell>
          <cell r="F1459">
            <v>0</v>
          </cell>
          <cell r="G1459">
            <v>0</v>
          </cell>
          <cell r="H1459" t="str">
            <v>ZONA 2</v>
          </cell>
          <cell r="I1459">
            <v>2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B1460" t="str">
            <v>201411132ZONA 11</v>
          </cell>
          <cell r="C1460" t="str">
            <v>2014</v>
          </cell>
          <cell r="D1460">
            <v>11</v>
          </cell>
          <cell r="E1460" t="str">
            <v>132</v>
          </cell>
          <cell r="F1460">
            <v>0</v>
          </cell>
          <cell r="G1460">
            <v>0</v>
          </cell>
          <cell r="H1460" t="str">
            <v>ZONA 1</v>
          </cell>
          <cell r="I1460">
            <v>1</v>
          </cell>
          <cell r="J1460">
            <v>0</v>
          </cell>
          <cell r="K1460">
            <v>0</v>
          </cell>
          <cell r="L1460">
            <v>146160000</v>
          </cell>
          <cell r="M1460">
            <v>146160000</v>
          </cell>
          <cell r="N1460">
            <v>400000</v>
          </cell>
          <cell r="O1460">
            <v>400000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</row>
        <row r="1461">
          <cell r="B1461" t="str">
            <v>201411133ZONA 11</v>
          </cell>
          <cell r="C1461" t="str">
            <v>2014</v>
          </cell>
          <cell r="D1461">
            <v>11</v>
          </cell>
          <cell r="E1461" t="str">
            <v>133</v>
          </cell>
          <cell r="F1461">
            <v>0</v>
          </cell>
          <cell r="G1461">
            <v>0</v>
          </cell>
          <cell r="H1461" t="str">
            <v>ZONA 1</v>
          </cell>
          <cell r="I1461">
            <v>1</v>
          </cell>
          <cell r="J1461">
            <v>0</v>
          </cell>
          <cell r="K1461">
            <v>0</v>
          </cell>
          <cell r="L1461">
            <v>146160000</v>
          </cell>
          <cell r="M1461">
            <v>146160000</v>
          </cell>
          <cell r="N1461">
            <v>400000</v>
          </cell>
          <cell r="O1461">
            <v>400000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</row>
        <row r="1462">
          <cell r="B1462" t="str">
            <v>201411134ZONA 11</v>
          </cell>
          <cell r="C1462" t="str">
            <v>2014</v>
          </cell>
          <cell r="D1462">
            <v>11</v>
          </cell>
          <cell r="E1462" t="str">
            <v>134</v>
          </cell>
          <cell r="F1462">
            <v>0</v>
          </cell>
          <cell r="G1462">
            <v>0</v>
          </cell>
          <cell r="H1462" t="str">
            <v>ZONA 1</v>
          </cell>
          <cell r="I1462">
            <v>1</v>
          </cell>
          <cell r="J1462">
            <v>0</v>
          </cell>
          <cell r="K1462">
            <v>0</v>
          </cell>
          <cell r="L1462">
            <v>146160000</v>
          </cell>
          <cell r="M1462">
            <v>146160000</v>
          </cell>
          <cell r="N1462">
            <v>400000</v>
          </cell>
          <cell r="O1462">
            <v>400000</v>
          </cell>
          <cell r="P1462">
            <v>0</v>
          </cell>
          <cell r="Q1462">
            <v>0</v>
          </cell>
          <cell r="R1462">
            <v>0</v>
          </cell>
          <cell r="S1462">
            <v>0</v>
          </cell>
        </row>
        <row r="1463">
          <cell r="B1463" t="str">
            <v>201411135ZONA 11</v>
          </cell>
          <cell r="C1463" t="str">
            <v>2014</v>
          </cell>
          <cell r="D1463">
            <v>11</v>
          </cell>
          <cell r="E1463" t="str">
            <v>135</v>
          </cell>
          <cell r="F1463">
            <v>0</v>
          </cell>
          <cell r="G1463">
            <v>0</v>
          </cell>
          <cell r="H1463" t="str">
            <v>ZONA 1</v>
          </cell>
          <cell r="I1463">
            <v>1</v>
          </cell>
          <cell r="J1463">
            <v>0</v>
          </cell>
          <cell r="K1463">
            <v>0</v>
          </cell>
          <cell r="L1463">
            <v>146160000</v>
          </cell>
          <cell r="M1463">
            <v>146160000</v>
          </cell>
          <cell r="N1463">
            <v>400000</v>
          </cell>
          <cell r="O1463">
            <v>400000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</row>
        <row r="1464">
          <cell r="B1464" t="str">
            <v>201411136ZONA 11</v>
          </cell>
          <cell r="C1464" t="str">
            <v>2014</v>
          </cell>
          <cell r="D1464">
            <v>11</v>
          </cell>
          <cell r="E1464" t="str">
            <v>136</v>
          </cell>
          <cell r="F1464">
            <v>0</v>
          </cell>
          <cell r="G1464">
            <v>0</v>
          </cell>
          <cell r="H1464" t="str">
            <v>ZONA 1</v>
          </cell>
          <cell r="I1464">
            <v>1</v>
          </cell>
          <cell r="J1464">
            <v>0</v>
          </cell>
          <cell r="K1464">
            <v>0</v>
          </cell>
          <cell r="L1464">
            <v>146160000</v>
          </cell>
          <cell r="M1464">
            <v>146160000</v>
          </cell>
          <cell r="N1464">
            <v>400000</v>
          </cell>
          <cell r="O1464">
            <v>400000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</row>
        <row r="1465">
          <cell r="B1465" t="str">
            <v>201411137ZONA 11</v>
          </cell>
          <cell r="C1465" t="str">
            <v>2014</v>
          </cell>
          <cell r="D1465">
            <v>11</v>
          </cell>
          <cell r="E1465" t="str">
            <v>137</v>
          </cell>
          <cell r="F1465">
            <v>0</v>
          </cell>
          <cell r="G1465">
            <v>0</v>
          </cell>
          <cell r="H1465" t="str">
            <v>ZONA 1</v>
          </cell>
          <cell r="I1465">
            <v>1</v>
          </cell>
          <cell r="J1465">
            <v>0</v>
          </cell>
          <cell r="K1465">
            <v>0</v>
          </cell>
          <cell r="L1465">
            <v>146160000</v>
          </cell>
          <cell r="M1465">
            <v>146160000</v>
          </cell>
          <cell r="N1465">
            <v>400000</v>
          </cell>
          <cell r="O1465">
            <v>400000</v>
          </cell>
          <cell r="P1465">
            <v>0</v>
          </cell>
          <cell r="Q1465">
            <v>0</v>
          </cell>
          <cell r="R1465">
            <v>0</v>
          </cell>
          <cell r="S1465">
            <v>0</v>
          </cell>
        </row>
        <row r="1466">
          <cell r="B1466" t="str">
            <v>201411138ZONA 11</v>
          </cell>
          <cell r="C1466" t="str">
            <v>2014</v>
          </cell>
          <cell r="D1466">
            <v>11</v>
          </cell>
          <cell r="E1466" t="str">
            <v>138</v>
          </cell>
          <cell r="F1466">
            <v>0</v>
          </cell>
          <cell r="G1466">
            <v>0</v>
          </cell>
          <cell r="H1466" t="str">
            <v>ZONA 1</v>
          </cell>
          <cell r="I1466">
            <v>1</v>
          </cell>
          <cell r="J1466">
            <v>0</v>
          </cell>
          <cell r="K1466">
            <v>0</v>
          </cell>
          <cell r="L1466">
            <v>146160000</v>
          </cell>
          <cell r="M1466">
            <v>146160000</v>
          </cell>
          <cell r="N1466">
            <v>400000</v>
          </cell>
          <cell r="O1466">
            <v>400000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</row>
        <row r="1467">
          <cell r="B1467" t="str">
            <v>201411139ZONA 21</v>
          </cell>
          <cell r="C1467" t="str">
            <v>2014</v>
          </cell>
          <cell r="D1467">
            <v>11</v>
          </cell>
          <cell r="E1467" t="str">
            <v>139</v>
          </cell>
          <cell r="F1467">
            <v>0</v>
          </cell>
          <cell r="G1467">
            <v>0</v>
          </cell>
          <cell r="H1467" t="str">
            <v>ZONA 2</v>
          </cell>
          <cell r="I1467">
            <v>1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</row>
        <row r="1468">
          <cell r="B1468" t="str">
            <v>201411140ZONA 21</v>
          </cell>
          <cell r="C1468" t="str">
            <v>2014</v>
          </cell>
          <cell r="D1468">
            <v>11</v>
          </cell>
          <cell r="E1468" t="str">
            <v>140</v>
          </cell>
          <cell r="F1468">
            <v>0</v>
          </cell>
          <cell r="G1468">
            <v>0</v>
          </cell>
          <cell r="H1468" t="str">
            <v>ZONA 2</v>
          </cell>
          <cell r="I1468">
            <v>1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B1469" t="str">
            <v>201411141ZONA 21</v>
          </cell>
          <cell r="C1469" t="str">
            <v>2014</v>
          </cell>
          <cell r="D1469">
            <v>11</v>
          </cell>
          <cell r="E1469" t="str">
            <v>141</v>
          </cell>
          <cell r="F1469">
            <v>0</v>
          </cell>
          <cell r="G1469">
            <v>0</v>
          </cell>
          <cell r="H1469" t="str">
            <v>ZONA 2</v>
          </cell>
          <cell r="I1469">
            <v>1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</row>
        <row r="1470">
          <cell r="B1470" t="str">
            <v>201411142ZONA 21</v>
          </cell>
          <cell r="C1470" t="str">
            <v>2014</v>
          </cell>
          <cell r="D1470">
            <v>11</v>
          </cell>
          <cell r="E1470" t="str">
            <v>142</v>
          </cell>
          <cell r="F1470">
            <v>0</v>
          </cell>
          <cell r="G1470">
            <v>0</v>
          </cell>
          <cell r="H1470" t="str">
            <v>ZONA 2</v>
          </cell>
          <cell r="I1470">
            <v>1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</row>
        <row r="1471">
          <cell r="B1471" t="str">
            <v>201411143ZONA 11</v>
          </cell>
          <cell r="C1471" t="str">
            <v>2014</v>
          </cell>
          <cell r="D1471">
            <v>11</v>
          </cell>
          <cell r="E1471" t="str">
            <v>143</v>
          </cell>
          <cell r="F1471">
            <v>0</v>
          </cell>
          <cell r="G1471">
            <v>0</v>
          </cell>
          <cell r="H1471" t="str">
            <v>ZONA 1</v>
          </cell>
          <cell r="I1471">
            <v>1</v>
          </cell>
          <cell r="J1471">
            <v>0</v>
          </cell>
          <cell r="K1471">
            <v>0</v>
          </cell>
          <cell r="L1471">
            <v>146160000</v>
          </cell>
          <cell r="M1471">
            <v>146160000</v>
          </cell>
          <cell r="N1471">
            <v>400000</v>
          </cell>
          <cell r="O1471">
            <v>400000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</row>
        <row r="1472">
          <cell r="B1472" t="str">
            <v>201411144ZONA 10</v>
          </cell>
          <cell r="C1472" t="str">
            <v>2014</v>
          </cell>
          <cell r="D1472">
            <v>11</v>
          </cell>
          <cell r="E1472" t="str">
            <v>144</v>
          </cell>
          <cell r="F1472">
            <v>116000000</v>
          </cell>
          <cell r="G1472">
            <v>0</v>
          </cell>
          <cell r="H1472" t="str">
            <v>ZONA 1</v>
          </cell>
          <cell r="I1472">
            <v>0</v>
          </cell>
          <cell r="J1472">
            <v>400000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</row>
        <row r="1473">
          <cell r="B1473" t="str">
            <v>201411145ZONA 10</v>
          </cell>
          <cell r="C1473" t="str">
            <v>2014</v>
          </cell>
          <cell r="D1473">
            <v>11</v>
          </cell>
          <cell r="E1473" t="str">
            <v>145</v>
          </cell>
          <cell r="F1473">
            <v>116000000</v>
          </cell>
          <cell r="G1473">
            <v>116000000</v>
          </cell>
          <cell r="H1473" t="str">
            <v>ZONA 1</v>
          </cell>
          <cell r="I1473">
            <v>0</v>
          </cell>
          <cell r="J1473">
            <v>400000</v>
          </cell>
          <cell r="K1473">
            <v>400000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</row>
        <row r="1474">
          <cell r="B1474" t="str">
            <v>201411146ZONA 30</v>
          </cell>
          <cell r="C1474" t="str">
            <v>2014</v>
          </cell>
          <cell r="D1474">
            <v>11</v>
          </cell>
          <cell r="E1474" t="str">
            <v>146</v>
          </cell>
          <cell r="F1474">
            <v>0</v>
          </cell>
          <cell r="G1474">
            <v>0</v>
          </cell>
          <cell r="H1474" t="str">
            <v>ZONA 3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</row>
        <row r="1475">
          <cell r="B1475" t="str">
            <v>201411147ZONA 20</v>
          </cell>
          <cell r="C1475" t="str">
            <v>2014</v>
          </cell>
          <cell r="D1475">
            <v>11</v>
          </cell>
          <cell r="E1475" t="str">
            <v>147</v>
          </cell>
          <cell r="F1475">
            <v>0</v>
          </cell>
          <cell r="G1475">
            <v>0</v>
          </cell>
          <cell r="H1475" t="str">
            <v>ZONA 2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</row>
        <row r="1476">
          <cell r="B1476" t="str">
            <v>201411148ZONA 20</v>
          </cell>
          <cell r="C1476" t="str">
            <v>2014</v>
          </cell>
          <cell r="D1476">
            <v>11</v>
          </cell>
          <cell r="E1476" t="str">
            <v>148</v>
          </cell>
          <cell r="F1476">
            <v>0</v>
          </cell>
          <cell r="G1476">
            <v>0</v>
          </cell>
          <cell r="H1476" t="str">
            <v>ZONA 2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>
            <v>0</v>
          </cell>
          <cell r="S1476">
            <v>0</v>
          </cell>
        </row>
        <row r="1477">
          <cell r="B1477" t="str">
            <v>201411149ZONA 20</v>
          </cell>
          <cell r="C1477" t="str">
            <v>2014</v>
          </cell>
          <cell r="D1477">
            <v>11</v>
          </cell>
          <cell r="E1477" t="str">
            <v>149</v>
          </cell>
          <cell r="F1477">
            <v>0</v>
          </cell>
          <cell r="G1477">
            <v>0</v>
          </cell>
          <cell r="H1477" t="str">
            <v>ZONA 2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0</v>
          </cell>
        </row>
        <row r="1478">
          <cell r="B1478" t="str">
            <v>201411150ZONA 20</v>
          </cell>
          <cell r="C1478" t="str">
            <v>2014</v>
          </cell>
          <cell r="D1478">
            <v>11</v>
          </cell>
          <cell r="E1478" t="str">
            <v>150</v>
          </cell>
          <cell r="F1478">
            <v>0</v>
          </cell>
          <cell r="G1478">
            <v>0</v>
          </cell>
          <cell r="H1478" t="str">
            <v>ZONA 2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</row>
        <row r="1479">
          <cell r="B1479" t="str">
            <v>201411151ZONA 20</v>
          </cell>
          <cell r="C1479" t="str">
            <v>2014</v>
          </cell>
          <cell r="D1479">
            <v>11</v>
          </cell>
          <cell r="E1479" t="str">
            <v>151</v>
          </cell>
          <cell r="F1479">
            <v>0</v>
          </cell>
          <cell r="G1479">
            <v>0</v>
          </cell>
          <cell r="H1479" t="str">
            <v>ZONA 2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</row>
        <row r="1480">
          <cell r="B1480" t="str">
            <v>201411152ZONA 10</v>
          </cell>
          <cell r="C1480" t="str">
            <v>2014</v>
          </cell>
          <cell r="D1480">
            <v>11</v>
          </cell>
          <cell r="E1480" t="str">
            <v>152</v>
          </cell>
          <cell r="F1480">
            <v>116000000</v>
          </cell>
          <cell r="G1480">
            <v>116000000</v>
          </cell>
          <cell r="H1480" t="str">
            <v>ZONA 1</v>
          </cell>
          <cell r="I1480">
            <v>0</v>
          </cell>
          <cell r="J1480">
            <v>400000</v>
          </cell>
          <cell r="K1480">
            <v>400000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  <cell r="Q1480">
            <v>0</v>
          </cell>
          <cell r="R1480">
            <v>0</v>
          </cell>
          <cell r="S1480">
            <v>0</v>
          </cell>
        </row>
        <row r="1481">
          <cell r="B1481" t="str">
            <v>201411153ZONA 10</v>
          </cell>
          <cell r="C1481" t="str">
            <v>2014</v>
          </cell>
          <cell r="D1481">
            <v>11</v>
          </cell>
          <cell r="E1481" t="str">
            <v>153</v>
          </cell>
          <cell r="F1481">
            <v>116000000</v>
          </cell>
          <cell r="G1481">
            <v>116000000</v>
          </cell>
          <cell r="H1481" t="str">
            <v>ZONA 1</v>
          </cell>
          <cell r="I1481">
            <v>0</v>
          </cell>
          <cell r="J1481">
            <v>400000</v>
          </cell>
          <cell r="K1481">
            <v>400000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</row>
        <row r="1482">
          <cell r="B1482" t="str">
            <v>201411154ZONA 10</v>
          </cell>
          <cell r="C1482" t="str">
            <v>2014</v>
          </cell>
          <cell r="D1482">
            <v>11</v>
          </cell>
          <cell r="E1482" t="str">
            <v>154</v>
          </cell>
          <cell r="F1482">
            <v>116000000</v>
          </cell>
          <cell r="G1482">
            <v>116000000</v>
          </cell>
          <cell r="H1482" t="str">
            <v>ZONA 1</v>
          </cell>
          <cell r="I1482">
            <v>0</v>
          </cell>
          <cell r="J1482">
            <v>400000</v>
          </cell>
          <cell r="K1482">
            <v>400000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B1483" t="str">
            <v>201411155ZONA 10</v>
          </cell>
          <cell r="C1483" t="str">
            <v>2014</v>
          </cell>
          <cell r="D1483">
            <v>11</v>
          </cell>
          <cell r="E1483" t="str">
            <v>155</v>
          </cell>
          <cell r="F1483">
            <v>116000000</v>
          </cell>
          <cell r="G1483">
            <v>116000000</v>
          </cell>
          <cell r="H1483" t="str">
            <v>ZONA 1</v>
          </cell>
          <cell r="I1483">
            <v>0</v>
          </cell>
          <cell r="J1483">
            <v>400000</v>
          </cell>
          <cell r="K1483">
            <v>400000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</row>
        <row r="1484">
          <cell r="B1484" t="str">
            <v>201411156ZONA 10</v>
          </cell>
          <cell r="C1484" t="str">
            <v>2014</v>
          </cell>
          <cell r="D1484">
            <v>11</v>
          </cell>
          <cell r="E1484" t="str">
            <v>156</v>
          </cell>
          <cell r="F1484">
            <v>116000000</v>
          </cell>
          <cell r="G1484">
            <v>116000000</v>
          </cell>
          <cell r="H1484" t="str">
            <v>ZONA 1</v>
          </cell>
          <cell r="I1484">
            <v>0</v>
          </cell>
          <cell r="J1484">
            <v>400000</v>
          </cell>
          <cell r="K1484">
            <v>400000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>
            <v>0</v>
          </cell>
          <cell r="S1484">
            <v>0</v>
          </cell>
        </row>
        <row r="1485">
          <cell r="B1485" t="str">
            <v>201411157ZONA 10</v>
          </cell>
          <cell r="C1485" t="str">
            <v>2014</v>
          </cell>
          <cell r="D1485">
            <v>11</v>
          </cell>
          <cell r="E1485" t="str">
            <v>157</v>
          </cell>
          <cell r="F1485">
            <v>116000000</v>
          </cell>
          <cell r="G1485">
            <v>116000000</v>
          </cell>
          <cell r="H1485" t="str">
            <v>ZONA 1</v>
          </cell>
          <cell r="I1485">
            <v>0</v>
          </cell>
          <cell r="J1485">
            <v>400000</v>
          </cell>
          <cell r="K1485">
            <v>400000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>
            <v>0</v>
          </cell>
          <cell r="S1485">
            <v>0</v>
          </cell>
        </row>
        <row r="1486">
          <cell r="B1486" t="str">
            <v>201411158ZONA 30</v>
          </cell>
          <cell r="C1486" t="str">
            <v>2014</v>
          </cell>
          <cell r="D1486">
            <v>11</v>
          </cell>
          <cell r="E1486" t="str">
            <v>158</v>
          </cell>
          <cell r="F1486">
            <v>0</v>
          </cell>
          <cell r="G1486">
            <v>0</v>
          </cell>
          <cell r="H1486" t="str">
            <v>ZONA 3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>
            <v>0</v>
          </cell>
          <cell r="S1486">
            <v>0</v>
          </cell>
        </row>
        <row r="1487">
          <cell r="B1487" t="str">
            <v>201411159ZONA 10</v>
          </cell>
          <cell r="C1487" t="str">
            <v>2014</v>
          </cell>
          <cell r="D1487">
            <v>11</v>
          </cell>
          <cell r="E1487" t="str">
            <v>159</v>
          </cell>
          <cell r="F1487">
            <v>116000000</v>
          </cell>
          <cell r="G1487">
            <v>116000000</v>
          </cell>
          <cell r="H1487" t="str">
            <v>ZONA 1</v>
          </cell>
          <cell r="I1487">
            <v>0</v>
          </cell>
          <cell r="J1487">
            <v>400000</v>
          </cell>
          <cell r="K1487">
            <v>400000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</row>
        <row r="1488">
          <cell r="B1488" t="str">
            <v>201411160ZONA 20</v>
          </cell>
          <cell r="C1488" t="str">
            <v>2014</v>
          </cell>
          <cell r="D1488">
            <v>11</v>
          </cell>
          <cell r="E1488" t="str">
            <v>160</v>
          </cell>
          <cell r="F1488">
            <v>0</v>
          </cell>
          <cell r="G1488">
            <v>0</v>
          </cell>
          <cell r="H1488" t="str">
            <v>ZONA 2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B1489" t="str">
            <v>201411161ZONA 20</v>
          </cell>
          <cell r="C1489" t="str">
            <v>2014</v>
          </cell>
          <cell r="D1489">
            <v>11</v>
          </cell>
          <cell r="E1489" t="str">
            <v>161</v>
          </cell>
          <cell r="F1489">
            <v>0</v>
          </cell>
          <cell r="G1489">
            <v>0</v>
          </cell>
          <cell r="H1489" t="str">
            <v>ZONA 2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</row>
        <row r="1490">
          <cell r="B1490" t="str">
            <v>201411162ZONA 20</v>
          </cell>
          <cell r="C1490" t="str">
            <v>2014</v>
          </cell>
          <cell r="D1490">
            <v>11</v>
          </cell>
          <cell r="E1490" t="str">
            <v>162</v>
          </cell>
          <cell r="F1490">
            <v>0</v>
          </cell>
          <cell r="G1490">
            <v>0</v>
          </cell>
          <cell r="H1490" t="str">
            <v>ZONA 2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</row>
        <row r="1491">
          <cell r="B1491" t="str">
            <v>201411163ZONA 10</v>
          </cell>
          <cell r="C1491" t="str">
            <v>2014</v>
          </cell>
          <cell r="D1491">
            <v>11</v>
          </cell>
          <cell r="E1491" t="str">
            <v>163</v>
          </cell>
          <cell r="F1491">
            <v>116000000</v>
          </cell>
          <cell r="G1491">
            <v>77333333.333333328</v>
          </cell>
          <cell r="H1491" t="str">
            <v>ZONA 1</v>
          </cell>
          <cell r="I1491">
            <v>0</v>
          </cell>
          <cell r="J1491">
            <v>400000</v>
          </cell>
          <cell r="K1491">
            <v>266666.66666666669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</row>
        <row r="1492">
          <cell r="B1492" t="str">
            <v>201411164ZONA 10</v>
          </cell>
          <cell r="C1492" t="str">
            <v>2014</v>
          </cell>
          <cell r="D1492">
            <v>11</v>
          </cell>
          <cell r="E1492" t="str">
            <v>164</v>
          </cell>
          <cell r="F1492">
            <v>116000000</v>
          </cell>
          <cell r="G1492">
            <v>116000000</v>
          </cell>
          <cell r="H1492" t="str">
            <v>ZONA 1</v>
          </cell>
          <cell r="I1492">
            <v>0</v>
          </cell>
          <cell r="J1492">
            <v>400000</v>
          </cell>
          <cell r="K1492">
            <v>400000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</row>
        <row r="1493">
          <cell r="B1493" t="str">
            <v>201411165ZONA 10</v>
          </cell>
          <cell r="C1493" t="str">
            <v>2014</v>
          </cell>
          <cell r="D1493">
            <v>11</v>
          </cell>
          <cell r="E1493" t="str">
            <v>165</v>
          </cell>
          <cell r="F1493">
            <v>116000000</v>
          </cell>
          <cell r="G1493">
            <v>116000000</v>
          </cell>
          <cell r="H1493" t="str">
            <v>ZONA 1</v>
          </cell>
          <cell r="I1493">
            <v>0</v>
          </cell>
          <cell r="J1493">
            <v>400000</v>
          </cell>
          <cell r="K1493">
            <v>400000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</row>
        <row r="1494">
          <cell r="B1494" t="str">
            <v>201411166ZONA 10</v>
          </cell>
          <cell r="C1494" t="str">
            <v>2014</v>
          </cell>
          <cell r="D1494">
            <v>11</v>
          </cell>
          <cell r="E1494" t="str">
            <v>166</v>
          </cell>
          <cell r="F1494">
            <v>116000000</v>
          </cell>
          <cell r="G1494">
            <v>116000000</v>
          </cell>
          <cell r="H1494" t="str">
            <v>ZONA 1</v>
          </cell>
          <cell r="I1494">
            <v>0</v>
          </cell>
          <cell r="J1494">
            <v>400000</v>
          </cell>
          <cell r="K1494">
            <v>400000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</row>
        <row r="1495">
          <cell r="B1495" t="str">
            <v>201411167ZONA 10</v>
          </cell>
          <cell r="C1495" t="str">
            <v>2014</v>
          </cell>
          <cell r="D1495">
            <v>11</v>
          </cell>
          <cell r="E1495" t="str">
            <v>167</v>
          </cell>
          <cell r="F1495">
            <v>116000000</v>
          </cell>
          <cell r="G1495">
            <v>116000000</v>
          </cell>
          <cell r="H1495" t="str">
            <v>ZONA 1</v>
          </cell>
          <cell r="I1495">
            <v>0</v>
          </cell>
          <cell r="J1495">
            <v>400000</v>
          </cell>
          <cell r="K1495">
            <v>400000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</row>
        <row r="1496">
          <cell r="B1496" t="str">
            <v>201411168ZONA 10</v>
          </cell>
          <cell r="C1496" t="str">
            <v>2014</v>
          </cell>
          <cell r="D1496">
            <v>11</v>
          </cell>
          <cell r="E1496" t="str">
            <v>168</v>
          </cell>
          <cell r="F1496">
            <v>116000000</v>
          </cell>
          <cell r="G1496">
            <v>116000000</v>
          </cell>
          <cell r="H1496" t="str">
            <v>ZONA 1</v>
          </cell>
          <cell r="I1496">
            <v>0</v>
          </cell>
          <cell r="J1496">
            <v>400000</v>
          </cell>
          <cell r="K1496">
            <v>400000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>
            <v>0</v>
          </cell>
          <cell r="S1496">
            <v>0</v>
          </cell>
        </row>
        <row r="1500">
          <cell r="B1500" t="str">
            <v>20141201ZONA 22</v>
          </cell>
          <cell r="C1500" t="str">
            <v>2014</v>
          </cell>
          <cell r="D1500">
            <v>12</v>
          </cell>
          <cell r="E1500" t="str">
            <v>01</v>
          </cell>
          <cell r="F1500">
            <v>0</v>
          </cell>
          <cell r="G1500">
            <v>0</v>
          </cell>
          <cell r="H1500" t="str">
            <v>ZONA 2</v>
          </cell>
          <cell r="I1500">
            <v>2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</row>
        <row r="1501">
          <cell r="B1501" t="str">
            <v>20141202ZONA 32</v>
          </cell>
          <cell r="C1501" t="str">
            <v>2014</v>
          </cell>
          <cell r="D1501">
            <v>12</v>
          </cell>
          <cell r="E1501" t="str">
            <v>02</v>
          </cell>
          <cell r="F1501">
            <v>0</v>
          </cell>
          <cell r="G1501">
            <v>0</v>
          </cell>
          <cell r="H1501" t="str">
            <v>ZONA 3</v>
          </cell>
          <cell r="I1501">
            <v>2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0</v>
          </cell>
        </row>
        <row r="1502">
          <cell r="B1502" t="str">
            <v>20141203ZONA 12</v>
          </cell>
          <cell r="C1502" t="str">
            <v>2014</v>
          </cell>
          <cell r="D1502">
            <v>12</v>
          </cell>
          <cell r="E1502" t="str">
            <v>03</v>
          </cell>
          <cell r="F1502">
            <v>0</v>
          </cell>
          <cell r="G1502">
            <v>0</v>
          </cell>
          <cell r="H1502" t="str">
            <v>ZONA 1</v>
          </cell>
          <cell r="I1502">
            <v>2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174000000</v>
          </cell>
          <cell r="Q1502">
            <v>174000000</v>
          </cell>
          <cell r="R1502">
            <v>440000</v>
          </cell>
          <cell r="S1502">
            <v>440000</v>
          </cell>
        </row>
        <row r="1503">
          <cell r="B1503" t="str">
            <v>20141204ZONA 22</v>
          </cell>
          <cell r="C1503" t="str">
            <v>2014</v>
          </cell>
          <cell r="D1503">
            <v>12</v>
          </cell>
          <cell r="E1503" t="str">
            <v>04</v>
          </cell>
          <cell r="F1503">
            <v>0</v>
          </cell>
          <cell r="G1503">
            <v>0</v>
          </cell>
          <cell r="H1503" t="str">
            <v>ZONA 2</v>
          </cell>
          <cell r="I1503">
            <v>2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</row>
        <row r="1504">
          <cell r="B1504" t="str">
            <v>20141205ZONA 12</v>
          </cell>
          <cell r="C1504" t="str">
            <v>2014</v>
          </cell>
          <cell r="D1504">
            <v>12</v>
          </cell>
          <cell r="E1504" t="str">
            <v>05</v>
          </cell>
          <cell r="F1504">
            <v>0</v>
          </cell>
          <cell r="G1504">
            <v>0</v>
          </cell>
          <cell r="H1504" t="str">
            <v>ZONA 1</v>
          </cell>
          <cell r="I1504">
            <v>2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174000000</v>
          </cell>
          <cell r="Q1504">
            <v>0</v>
          </cell>
          <cell r="R1504">
            <v>440000</v>
          </cell>
          <cell r="S1504">
            <v>0</v>
          </cell>
        </row>
        <row r="1505">
          <cell r="B1505" t="str">
            <v>20141206ZONA 22</v>
          </cell>
          <cell r="C1505" t="str">
            <v>2014</v>
          </cell>
          <cell r="D1505">
            <v>12</v>
          </cell>
          <cell r="E1505" t="str">
            <v>06</v>
          </cell>
          <cell r="F1505">
            <v>0</v>
          </cell>
          <cell r="G1505">
            <v>0</v>
          </cell>
          <cell r="H1505" t="str">
            <v>ZONA 2</v>
          </cell>
          <cell r="I1505">
            <v>2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</row>
        <row r="1506">
          <cell r="B1506" t="str">
            <v>20141207ZONA 32</v>
          </cell>
          <cell r="C1506" t="str">
            <v>2014</v>
          </cell>
          <cell r="D1506">
            <v>12</v>
          </cell>
          <cell r="E1506" t="str">
            <v>07</v>
          </cell>
          <cell r="F1506">
            <v>0</v>
          </cell>
          <cell r="G1506">
            <v>0</v>
          </cell>
          <cell r="H1506" t="str">
            <v>ZONA 3</v>
          </cell>
          <cell r="I1506">
            <v>2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</row>
        <row r="1507">
          <cell r="B1507" t="str">
            <v>20141208ZONA 12</v>
          </cell>
          <cell r="C1507" t="str">
            <v>2014</v>
          </cell>
          <cell r="D1507">
            <v>12</v>
          </cell>
          <cell r="E1507" t="str">
            <v>08</v>
          </cell>
          <cell r="F1507">
            <v>0</v>
          </cell>
          <cell r="G1507">
            <v>0</v>
          </cell>
          <cell r="H1507" t="str">
            <v>ZONA 1</v>
          </cell>
          <cell r="I1507">
            <v>2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174000000</v>
          </cell>
          <cell r="Q1507">
            <v>0</v>
          </cell>
          <cell r="R1507">
            <v>440000</v>
          </cell>
          <cell r="S1507">
            <v>0</v>
          </cell>
        </row>
        <row r="1508">
          <cell r="B1508" t="str">
            <v>20141209ZONA 12</v>
          </cell>
          <cell r="C1508" t="str">
            <v>2014</v>
          </cell>
          <cell r="D1508">
            <v>12</v>
          </cell>
          <cell r="E1508" t="str">
            <v>09</v>
          </cell>
          <cell r="F1508">
            <v>0</v>
          </cell>
          <cell r="G1508">
            <v>0</v>
          </cell>
          <cell r="H1508" t="str">
            <v>ZONA 1</v>
          </cell>
          <cell r="I1508">
            <v>2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174000000</v>
          </cell>
          <cell r="Q1508">
            <v>174000000</v>
          </cell>
          <cell r="R1508">
            <v>440000</v>
          </cell>
          <cell r="S1508">
            <v>366666.66666666669</v>
          </cell>
        </row>
        <row r="1509">
          <cell r="B1509" t="str">
            <v>20141210ZONA 22</v>
          </cell>
          <cell r="C1509" t="str">
            <v>2014</v>
          </cell>
          <cell r="D1509">
            <v>12</v>
          </cell>
          <cell r="E1509" t="str">
            <v>10</v>
          </cell>
          <cell r="F1509">
            <v>0</v>
          </cell>
          <cell r="G1509">
            <v>0</v>
          </cell>
          <cell r="H1509" t="str">
            <v>ZONA 2</v>
          </cell>
          <cell r="I1509">
            <v>2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>
            <v>0</v>
          </cell>
          <cell r="S1509">
            <v>0</v>
          </cell>
        </row>
        <row r="1510">
          <cell r="B1510" t="str">
            <v>20141211ZONA 32</v>
          </cell>
          <cell r="C1510" t="str">
            <v>2014</v>
          </cell>
          <cell r="D1510">
            <v>12</v>
          </cell>
          <cell r="E1510" t="str">
            <v>11</v>
          </cell>
          <cell r="F1510">
            <v>0</v>
          </cell>
          <cell r="G1510">
            <v>0</v>
          </cell>
          <cell r="H1510" t="str">
            <v>ZONA 3</v>
          </cell>
          <cell r="I1510">
            <v>2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</row>
        <row r="1511">
          <cell r="B1511" t="str">
            <v>20141212ZONA 11</v>
          </cell>
          <cell r="C1511" t="str">
            <v>2014</v>
          </cell>
          <cell r="D1511">
            <v>12</v>
          </cell>
          <cell r="E1511" t="str">
            <v>12</v>
          </cell>
          <cell r="F1511">
            <v>0</v>
          </cell>
          <cell r="G1511">
            <v>0</v>
          </cell>
          <cell r="H1511" t="str">
            <v>ZONA 1</v>
          </cell>
          <cell r="I1511">
            <v>1</v>
          </cell>
          <cell r="J1511">
            <v>0</v>
          </cell>
          <cell r="K1511">
            <v>0</v>
          </cell>
          <cell r="L1511">
            <v>146160000</v>
          </cell>
          <cell r="M1511">
            <v>0</v>
          </cell>
          <cell r="N1511">
            <v>400000</v>
          </cell>
          <cell r="O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</row>
        <row r="1512">
          <cell r="B1512" t="str">
            <v>20141213ZONA 12</v>
          </cell>
          <cell r="C1512" t="str">
            <v>2014</v>
          </cell>
          <cell r="D1512">
            <v>12</v>
          </cell>
          <cell r="E1512" t="str">
            <v>13</v>
          </cell>
          <cell r="F1512">
            <v>0</v>
          </cell>
          <cell r="G1512">
            <v>0</v>
          </cell>
          <cell r="H1512" t="str">
            <v>ZONA 1</v>
          </cell>
          <cell r="I1512">
            <v>2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174000000</v>
          </cell>
          <cell r="Q1512">
            <v>174000000</v>
          </cell>
          <cell r="R1512">
            <v>440000</v>
          </cell>
          <cell r="S1512">
            <v>440000</v>
          </cell>
        </row>
        <row r="1513">
          <cell r="B1513" t="str">
            <v>20141214ZONA 22</v>
          </cell>
          <cell r="C1513" t="str">
            <v>2014</v>
          </cell>
          <cell r="D1513">
            <v>12</v>
          </cell>
          <cell r="E1513" t="str">
            <v>14</v>
          </cell>
          <cell r="F1513">
            <v>0</v>
          </cell>
          <cell r="G1513">
            <v>0</v>
          </cell>
          <cell r="H1513" t="str">
            <v>ZONA 2</v>
          </cell>
          <cell r="I1513">
            <v>2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</row>
        <row r="1514">
          <cell r="B1514" t="str">
            <v>20141215ZONA 12</v>
          </cell>
          <cell r="C1514" t="str">
            <v>2014</v>
          </cell>
          <cell r="D1514">
            <v>12</v>
          </cell>
          <cell r="E1514" t="str">
            <v>15</v>
          </cell>
          <cell r="F1514">
            <v>0</v>
          </cell>
          <cell r="G1514">
            <v>0</v>
          </cell>
          <cell r="H1514" t="str">
            <v>ZONA 1</v>
          </cell>
          <cell r="I1514">
            <v>2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174000000</v>
          </cell>
          <cell r="Q1514">
            <v>0</v>
          </cell>
          <cell r="R1514">
            <v>440000</v>
          </cell>
          <cell r="S1514">
            <v>0</v>
          </cell>
        </row>
        <row r="1515">
          <cell r="B1515" t="str">
            <v>20141216ZONA 12</v>
          </cell>
          <cell r="C1515" t="str">
            <v>2014</v>
          </cell>
          <cell r="D1515">
            <v>12</v>
          </cell>
          <cell r="E1515" t="str">
            <v>16</v>
          </cell>
          <cell r="F1515">
            <v>0</v>
          </cell>
          <cell r="G1515">
            <v>0</v>
          </cell>
          <cell r="H1515" t="str">
            <v>ZONA 1</v>
          </cell>
          <cell r="I1515">
            <v>2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174000000</v>
          </cell>
          <cell r="Q1515">
            <v>0</v>
          </cell>
          <cell r="R1515">
            <v>440000</v>
          </cell>
          <cell r="S1515">
            <v>0</v>
          </cell>
        </row>
        <row r="1516">
          <cell r="B1516" t="str">
            <v>20141217ZONA 12</v>
          </cell>
          <cell r="C1516" t="str">
            <v>2014</v>
          </cell>
          <cell r="D1516">
            <v>12</v>
          </cell>
          <cell r="E1516" t="str">
            <v>17</v>
          </cell>
          <cell r="F1516">
            <v>0</v>
          </cell>
          <cell r="G1516">
            <v>0</v>
          </cell>
          <cell r="H1516" t="str">
            <v>ZONA 1</v>
          </cell>
          <cell r="I1516">
            <v>2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174000000</v>
          </cell>
          <cell r="Q1516">
            <v>174000000</v>
          </cell>
          <cell r="R1516">
            <v>440000</v>
          </cell>
          <cell r="S1516">
            <v>440000</v>
          </cell>
        </row>
        <row r="1517">
          <cell r="B1517" t="str">
            <v>20141218ZONA 12</v>
          </cell>
          <cell r="C1517" t="str">
            <v>2014</v>
          </cell>
          <cell r="D1517">
            <v>12</v>
          </cell>
          <cell r="E1517" t="str">
            <v>18</v>
          </cell>
          <cell r="F1517">
            <v>0</v>
          </cell>
          <cell r="G1517">
            <v>0</v>
          </cell>
          <cell r="H1517" t="str">
            <v>ZONA 1</v>
          </cell>
          <cell r="I1517">
            <v>2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174000000</v>
          </cell>
          <cell r="Q1517">
            <v>174000000</v>
          </cell>
          <cell r="R1517">
            <v>440000</v>
          </cell>
          <cell r="S1517">
            <v>440000</v>
          </cell>
        </row>
        <row r="1518">
          <cell r="B1518" t="str">
            <v>20141219ZONA 12</v>
          </cell>
          <cell r="C1518" t="str">
            <v>2014</v>
          </cell>
          <cell r="D1518">
            <v>12</v>
          </cell>
          <cell r="E1518" t="str">
            <v>19</v>
          </cell>
          <cell r="F1518">
            <v>0</v>
          </cell>
          <cell r="G1518">
            <v>0</v>
          </cell>
          <cell r="H1518" t="str">
            <v>ZONA 1</v>
          </cell>
          <cell r="I1518">
            <v>2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174000000</v>
          </cell>
          <cell r="Q1518">
            <v>174000000</v>
          </cell>
          <cell r="R1518">
            <v>440000</v>
          </cell>
          <cell r="S1518">
            <v>440000</v>
          </cell>
        </row>
        <row r="1519">
          <cell r="B1519" t="str">
            <v>20141220ZONA 22</v>
          </cell>
          <cell r="C1519" t="str">
            <v>2014</v>
          </cell>
          <cell r="D1519">
            <v>12</v>
          </cell>
          <cell r="E1519" t="str">
            <v>20</v>
          </cell>
          <cell r="F1519">
            <v>0</v>
          </cell>
          <cell r="G1519">
            <v>0</v>
          </cell>
          <cell r="H1519" t="str">
            <v>ZONA 2</v>
          </cell>
          <cell r="I1519">
            <v>2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>
            <v>0</v>
          </cell>
          <cell r="S1519">
            <v>0</v>
          </cell>
        </row>
        <row r="1520">
          <cell r="B1520" t="str">
            <v>20141221ZONA 12</v>
          </cell>
          <cell r="C1520" t="str">
            <v>2014</v>
          </cell>
          <cell r="D1520">
            <v>12</v>
          </cell>
          <cell r="E1520" t="str">
            <v>21</v>
          </cell>
          <cell r="F1520">
            <v>0</v>
          </cell>
          <cell r="G1520">
            <v>0</v>
          </cell>
          <cell r="H1520" t="str">
            <v>ZONA 1</v>
          </cell>
          <cell r="I1520">
            <v>2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174000000</v>
          </cell>
          <cell r="Q1520">
            <v>174000000</v>
          </cell>
          <cell r="R1520">
            <v>440000</v>
          </cell>
          <cell r="S1520">
            <v>440000</v>
          </cell>
        </row>
        <row r="1521">
          <cell r="B1521" t="str">
            <v>20141222ZONA 22</v>
          </cell>
          <cell r="C1521" t="str">
            <v>2014</v>
          </cell>
          <cell r="D1521">
            <v>12</v>
          </cell>
          <cell r="E1521" t="str">
            <v>22</v>
          </cell>
          <cell r="F1521">
            <v>0</v>
          </cell>
          <cell r="G1521">
            <v>0</v>
          </cell>
          <cell r="H1521" t="str">
            <v>ZONA 2</v>
          </cell>
          <cell r="I1521">
            <v>2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>
            <v>0</v>
          </cell>
          <cell r="S1521">
            <v>0</v>
          </cell>
        </row>
        <row r="1522">
          <cell r="B1522" t="str">
            <v>20141223ZONA 32</v>
          </cell>
          <cell r="C1522" t="str">
            <v>2014</v>
          </cell>
          <cell r="D1522">
            <v>12</v>
          </cell>
          <cell r="E1522" t="str">
            <v>23</v>
          </cell>
          <cell r="F1522">
            <v>0</v>
          </cell>
          <cell r="G1522">
            <v>0</v>
          </cell>
          <cell r="H1522" t="str">
            <v>ZONA 3</v>
          </cell>
          <cell r="I1522">
            <v>2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B1523" t="str">
            <v>20141224ZONA 12</v>
          </cell>
          <cell r="C1523" t="str">
            <v>2014</v>
          </cell>
          <cell r="D1523">
            <v>12</v>
          </cell>
          <cell r="E1523" t="str">
            <v>24</v>
          </cell>
          <cell r="F1523">
            <v>0</v>
          </cell>
          <cell r="G1523">
            <v>0</v>
          </cell>
          <cell r="H1523" t="str">
            <v>ZONA 1</v>
          </cell>
          <cell r="I1523">
            <v>2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174000000</v>
          </cell>
          <cell r="Q1523">
            <v>174000000</v>
          </cell>
          <cell r="R1523">
            <v>440000</v>
          </cell>
          <cell r="S1523">
            <v>440000</v>
          </cell>
        </row>
        <row r="1524">
          <cell r="B1524" t="str">
            <v>20141225ZONA 22</v>
          </cell>
          <cell r="C1524" t="str">
            <v>2014</v>
          </cell>
          <cell r="D1524">
            <v>12</v>
          </cell>
          <cell r="E1524" t="str">
            <v>25</v>
          </cell>
          <cell r="F1524">
            <v>0</v>
          </cell>
          <cell r="G1524">
            <v>0</v>
          </cell>
          <cell r="H1524" t="str">
            <v>ZONA 2</v>
          </cell>
          <cell r="I1524">
            <v>2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>
            <v>0</v>
          </cell>
          <cell r="S1524">
            <v>0</v>
          </cell>
        </row>
        <row r="1525">
          <cell r="B1525" t="str">
            <v>20141226ZONA 12</v>
          </cell>
          <cell r="C1525" t="str">
            <v>2014</v>
          </cell>
          <cell r="D1525">
            <v>12</v>
          </cell>
          <cell r="E1525" t="str">
            <v>26</v>
          </cell>
          <cell r="F1525">
            <v>0</v>
          </cell>
          <cell r="G1525">
            <v>0</v>
          </cell>
          <cell r="H1525" t="str">
            <v>ZONA 1</v>
          </cell>
          <cell r="I1525">
            <v>2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174000000</v>
          </cell>
          <cell r="Q1525">
            <v>174000000</v>
          </cell>
          <cell r="R1525">
            <v>440000</v>
          </cell>
          <cell r="S1525">
            <v>440000</v>
          </cell>
        </row>
        <row r="1526">
          <cell r="B1526" t="str">
            <v>20141227ZONA 22</v>
          </cell>
          <cell r="C1526" t="str">
            <v>2014</v>
          </cell>
          <cell r="D1526">
            <v>12</v>
          </cell>
          <cell r="E1526" t="str">
            <v>27</v>
          </cell>
          <cell r="F1526">
            <v>0</v>
          </cell>
          <cell r="G1526">
            <v>0</v>
          </cell>
          <cell r="H1526" t="str">
            <v>ZONA 2</v>
          </cell>
          <cell r="I1526">
            <v>2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>
            <v>0</v>
          </cell>
          <cell r="S1526">
            <v>0</v>
          </cell>
        </row>
        <row r="1527">
          <cell r="B1527" t="str">
            <v>20141228ZONA 12</v>
          </cell>
          <cell r="C1527" t="str">
            <v>2014</v>
          </cell>
          <cell r="D1527">
            <v>12</v>
          </cell>
          <cell r="E1527" t="str">
            <v>28</v>
          </cell>
          <cell r="F1527">
            <v>0</v>
          </cell>
          <cell r="G1527">
            <v>0</v>
          </cell>
          <cell r="H1527" t="str">
            <v>ZONA 1</v>
          </cell>
          <cell r="I1527">
            <v>2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174000000</v>
          </cell>
          <cell r="Q1527">
            <v>0</v>
          </cell>
          <cell r="R1527">
            <v>440000</v>
          </cell>
          <cell r="S1527">
            <v>0</v>
          </cell>
        </row>
        <row r="1528">
          <cell r="B1528" t="str">
            <v>20141229ZONA 12</v>
          </cell>
          <cell r="C1528" t="str">
            <v>2014</v>
          </cell>
          <cell r="D1528">
            <v>12</v>
          </cell>
          <cell r="E1528" t="str">
            <v>29</v>
          </cell>
          <cell r="F1528">
            <v>0</v>
          </cell>
          <cell r="G1528">
            <v>0</v>
          </cell>
          <cell r="H1528" t="str">
            <v>ZONA 1</v>
          </cell>
          <cell r="I1528">
            <v>2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0</v>
          </cell>
          <cell r="P1528">
            <v>174000000</v>
          </cell>
          <cell r="Q1528">
            <v>0</v>
          </cell>
          <cell r="R1528">
            <v>440000</v>
          </cell>
          <cell r="S1528">
            <v>0</v>
          </cell>
        </row>
        <row r="1529">
          <cell r="B1529" t="str">
            <v>20141230ZONA 12</v>
          </cell>
          <cell r="C1529" t="str">
            <v>2014</v>
          </cell>
          <cell r="D1529">
            <v>12</v>
          </cell>
          <cell r="E1529" t="str">
            <v>30</v>
          </cell>
          <cell r="F1529">
            <v>0</v>
          </cell>
          <cell r="G1529">
            <v>0</v>
          </cell>
          <cell r="H1529" t="str">
            <v>ZONA 1</v>
          </cell>
          <cell r="I1529">
            <v>2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174000000</v>
          </cell>
          <cell r="Q1529">
            <v>0</v>
          </cell>
          <cell r="R1529">
            <v>440000</v>
          </cell>
          <cell r="S1529">
            <v>0</v>
          </cell>
        </row>
        <row r="1530">
          <cell r="B1530" t="str">
            <v>20141231ZONA 12</v>
          </cell>
          <cell r="C1530" t="str">
            <v>2014</v>
          </cell>
          <cell r="D1530">
            <v>12</v>
          </cell>
          <cell r="E1530" t="str">
            <v>31</v>
          </cell>
          <cell r="F1530">
            <v>0</v>
          </cell>
          <cell r="G1530">
            <v>0</v>
          </cell>
          <cell r="H1530" t="str">
            <v>ZONA 1</v>
          </cell>
          <cell r="I1530">
            <v>2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174000000</v>
          </cell>
          <cell r="Q1530">
            <v>0</v>
          </cell>
          <cell r="R1530">
            <v>440000</v>
          </cell>
          <cell r="S1530">
            <v>0</v>
          </cell>
        </row>
        <row r="1531">
          <cell r="B1531" t="str">
            <v>20141232ZONA 21</v>
          </cell>
          <cell r="C1531" t="str">
            <v>2014</v>
          </cell>
          <cell r="D1531">
            <v>12</v>
          </cell>
          <cell r="E1531" t="str">
            <v>32</v>
          </cell>
          <cell r="F1531">
            <v>0</v>
          </cell>
          <cell r="G1531">
            <v>0</v>
          </cell>
          <cell r="H1531" t="str">
            <v>ZONA 2</v>
          </cell>
          <cell r="I1531">
            <v>1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</row>
        <row r="1532">
          <cell r="B1532" t="str">
            <v>20141233ZONA 12</v>
          </cell>
          <cell r="C1532" t="str">
            <v>2014</v>
          </cell>
          <cell r="D1532">
            <v>12</v>
          </cell>
          <cell r="E1532" t="str">
            <v>33</v>
          </cell>
          <cell r="F1532">
            <v>0</v>
          </cell>
          <cell r="G1532">
            <v>0</v>
          </cell>
          <cell r="H1532" t="str">
            <v>ZONA 1</v>
          </cell>
          <cell r="I1532">
            <v>2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174000000</v>
          </cell>
          <cell r="Q1532">
            <v>174000000</v>
          </cell>
          <cell r="R1532">
            <v>440000</v>
          </cell>
          <cell r="S1532">
            <v>440000</v>
          </cell>
        </row>
        <row r="1533">
          <cell r="B1533" t="str">
            <v>20141234ZONA 12</v>
          </cell>
          <cell r="C1533" t="str">
            <v>2014</v>
          </cell>
          <cell r="D1533">
            <v>12</v>
          </cell>
          <cell r="E1533" t="str">
            <v>34</v>
          </cell>
          <cell r="F1533">
            <v>0</v>
          </cell>
          <cell r="G1533">
            <v>0</v>
          </cell>
          <cell r="H1533" t="str">
            <v>ZONA 1</v>
          </cell>
          <cell r="I1533">
            <v>2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174000000</v>
          </cell>
          <cell r="Q1533">
            <v>174000000</v>
          </cell>
          <cell r="R1533">
            <v>440000</v>
          </cell>
          <cell r="S1533">
            <v>440000</v>
          </cell>
        </row>
        <row r="1534">
          <cell r="B1534" t="str">
            <v>20141235ZONA 21</v>
          </cell>
          <cell r="C1534" t="str">
            <v>2014</v>
          </cell>
          <cell r="D1534">
            <v>12</v>
          </cell>
          <cell r="E1534" t="str">
            <v>35</v>
          </cell>
          <cell r="F1534">
            <v>0</v>
          </cell>
          <cell r="G1534">
            <v>0</v>
          </cell>
          <cell r="H1534" t="str">
            <v>ZONA 2</v>
          </cell>
          <cell r="I1534">
            <v>1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>
            <v>0</v>
          </cell>
          <cell r="S1534">
            <v>0</v>
          </cell>
        </row>
        <row r="1535">
          <cell r="B1535" t="str">
            <v>20141236ZONA 12</v>
          </cell>
          <cell r="C1535" t="str">
            <v>2014</v>
          </cell>
          <cell r="D1535">
            <v>12</v>
          </cell>
          <cell r="E1535" t="str">
            <v>36</v>
          </cell>
          <cell r="F1535">
            <v>0</v>
          </cell>
          <cell r="G1535">
            <v>0</v>
          </cell>
          <cell r="H1535" t="str">
            <v>ZONA 1</v>
          </cell>
          <cell r="I1535">
            <v>2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174000000</v>
          </cell>
          <cell r="Q1535">
            <v>174000000</v>
          </cell>
          <cell r="R1535">
            <v>440000</v>
          </cell>
          <cell r="S1535">
            <v>440000</v>
          </cell>
        </row>
        <row r="1536">
          <cell r="B1536" t="str">
            <v>20141237ZONA 12</v>
          </cell>
          <cell r="C1536" t="str">
            <v>2014</v>
          </cell>
          <cell r="D1536">
            <v>12</v>
          </cell>
          <cell r="E1536" t="str">
            <v>37</v>
          </cell>
          <cell r="F1536">
            <v>0</v>
          </cell>
          <cell r="G1536">
            <v>0</v>
          </cell>
          <cell r="H1536" t="str">
            <v>ZONA 1</v>
          </cell>
          <cell r="I1536">
            <v>2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174000000</v>
          </cell>
          <cell r="Q1536">
            <v>0</v>
          </cell>
          <cell r="R1536">
            <v>440000</v>
          </cell>
          <cell r="S1536">
            <v>0</v>
          </cell>
        </row>
        <row r="1537">
          <cell r="B1537" t="str">
            <v>20141238ZONA 12</v>
          </cell>
          <cell r="C1537" t="str">
            <v>2014</v>
          </cell>
          <cell r="D1537">
            <v>12</v>
          </cell>
          <cell r="E1537" t="str">
            <v>38</v>
          </cell>
          <cell r="F1537">
            <v>0</v>
          </cell>
          <cell r="G1537">
            <v>0</v>
          </cell>
          <cell r="H1537" t="str">
            <v>ZONA 1</v>
          </cell>
          <cell r="I1537">
            <v>2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174000000</v>
          </cell>
          <cell r="Q1537">
            <v>0</v>
          </cell>
          <cell r="R1537">
            <v>440000</v>
          </cell>
          <cell r="S1537">
            <v>0</v>
          </cell>
        </row>
        <row r="1538">
          <cell r="B1538" t="str">
            <v>20141239ZONA 32</v>
          </cell>
          <cell r="C1538" t="str">
            <v>2014</v>
          </cell>
          <cell r="D1538">
            <v>12</v>
          </cell>
          <cell r="E1538" t="str">
            <v>39</v>
          </cell>
          <cell r="F1538">
            <v>0</v>
          </cell>
          <cell r="G1538">
            <v>0</v>
          </cell>
          <cell r="H1538" t="str">
            <v>ZONA 3</v>
          </cell>
          <cell r="I1538">
            <v>2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</row>
        <row r="1539">
          <cell r="B1539" t="str">
            <v>20141240ZONA 12</v>
          </cell>
          <cell r="C1539" t="str">
            <v>2014</v>
          </cell>
          <cell r="D1539">
            <v>12</v>
          </cell>
          <cell r="E1539" t="str">
            <v>40</v>
          </cell>
          <cell r="F1539">
            <v>0</v>
          </cell>
          <cell r="G1539">
            <v>0</v>
          </cell>
          <cell r="H1539" t="str">
            <v>ZONA 1</v>
          </cell>
          <cell r="I1539">
            <v>2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174000000</v>
          </cell>
          <cell r="Q1539">
            <v>174000000</v>
          </cell>
          <cell r="R1539">
            <v>440000</v>
          </cell>
          <cell r="S1539">
            <v>440000</v>
          </cell>
        </row>
        <row r="1540">
          <cell r="B1540" t="str">
            <v>20141241ZONA 12</v>
          </cell>
          <cell r="C1540" t="str">
            <v>2014</v>
          </cell>
          <cell r="D1540">
            <v>12</v>
          </cell>
          <cell r="E1540" t="str">
            <v>41</v>
          </cell>
          <cell r="F1540">
            <v>0</v>
          </cell>
          <cell r="G1540">
            <v>0</v>
          </cell>
          <cell r="H1540" t="str">
            <v>ZONA 1</v>
          </cell>
          <cell r="I1540">
            <v>2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0</v>
          </cell>
          <cell r="P1540">
            <v>174000000</v>
          </cell>
          <cell r="Q1540">
            <v>0</v>
          </cell>
          <cell r="R1540">
            <v>440000</v>
          </cell>
          <cell r="S1540">
            <v>0</v>
          </cell>
        </row>
        <row r="1541">
          <cell r="B1541" t="str">
            <v>20141242ZONA 12</v>
          </cell>
          <cell r="C1541" t="str">
            <v>2014</v>
          </cell>
          <cell r="D1541">
            <v>12</v>
          </cell>
          <cell r="E1541" t="str">
            <v>42</v>
          </cell>
          <cell r="F1541">
            <v>0</v>
          </cell>
          <cell r="G1541">
            <v>0</v>
          </cell>
          <cell r="H1541" t="str">
            <v>ZONA 1</v>
          </cell>
          <cell r="I1541">
            <v>2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174000000</v>
          </cell>
          <cell r="Q1541">
            <v>174000000</v>
          </cell>
          <cell r="R1541">
            <v>440000</v>
          </cell>
          <cell r="S1541">
            <v>440000</v>
          </cell>
        </row>
        <row r="1542">
          <cell r="B1542" t="str">
            <v>20141243ZONA 32</v>
          </cell>
          <cell r="C1542" t="str">
            <v>2014</v>
          </cell>
          <cell r="D1542">
            <v>12</v>
          </cell>
          <cell r="E1542" t="str">
            <v>43</v>
          </cell>
          <cell r="F1542">
            <v>0</v>
          </cell>
          <cell r="G1542">
            <v>0</v>
          </cell>
          <cell r="H1542" t="str">
            <v>ZONA 3</v>
          </cell>
          <cell r="I1542">
            <v>2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B1543" t="str">
            <v>20141244ZONA 32</v>
          </cell>
          <cell r="C1543" t="str">
            <v>2014</v>
          </cell>
          <cell r="D1543">
            <v>12</v>
          </cell>
          <cell r="E1543" t="str">
            <v>44</v>
          </cell>
          <cell r="F1543">
            <v>0</v>
          </cell>
          <cell r="G1543">
            <v>0</v>
          </cell>
          <cell r="H1543" t="str">
            <v>ZONA 3</v>
          </cell>
          <cell r="I1543">
            <v>2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</row>
        <row r="1544">
          <cell r="B1544" t="str">
            <v>20141245ZONA 22</v>
          </cell>
          <cell r="C1544" t="str">
            <v>2014</v>
          </cell>
          <cell r="D1544">
            <v>12</v>
          </cell>
          <cell r="E1544" t="str">
            <v>45</v>
          </cell>
          <cell r="F1544">
            <v>0</v>
          </cell>
          <cell r="G1544">
            <v>0</v>
          </cell>
          <cell r="H1544" t="str">
            <v>ZONA 2</v>
          </cell>
          <cell r="I1544">
            <v>2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</row>
        <row r="1545">
          <cell r="B1545" t="str">
            <v>20141246ZONA 11</v>
          </cell>
          <cell r="C1545" t="str">
            <v>2014</v>
          </cell>
          <cell r="D1545">
            <v>12</v>
          </cell>
          <cell r="E1545" t="str">
            <v>46</v>
          </cell>
          <cell r="F1545">
            <v>0</v>
          </cell>
          <cell r="G1545">
            <v>0</v>
          </cell>
          <cell r="H1545" t="str">
            <v>ZONA 1</v>
          </cell>
          <cell r="I1545">
            <v>1</v>
          </cell>
          <cell r="J1545">
            <v>0</v>
          </cell>
          <cell r="K1545">
            <v>0</v>
          </cell>
          <cell r="L1545">
            <v>146160000</v>
          </cell>
          <cell r="M1545">
            <v>0</v>
          </cell>
          <cell r="N1545">
            <v>400000</v>
          </cell>
          <cell r="O1545">
            <v>0</v>
          </cell>
          <cell r="P1545">
            <v>0</v>
          </cell>
          <cell r="Q1545">
            <v>0</v>
          </cell>
          <cell r="R1545">
            <v>0</v>
          </cell>
          <cell r="S1545">
            <v>0</v>
          </cell>
        </row>
        <row r="1546">
          <cell r="B1546" t="str">
            <v>20141247ZONA 22</v>
          </cell>
          <cell r="C1546" t="str">
            <v>2014</v>
          </cell>
          <cell r="D1546">
            <v>12</v>
          </cell>
          <cell r="E1546" t="str">
            <v>47</v>
          </cell>
          <cell r="F1546">
            <v>0</v>
          </cell>
          <cell r="G1546">
            <v>0</v>
          </cell>
          <cell r="H1546" t="str">
            <v>ZONA 2</v>
          </cell>
          <cell r="I1546">
            <v>2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</row>
        <row r="1547">
          <cell r="B1547" t="str">
            <v>20141248ZONA 12</v>
          </cell>
          <cell r="C1547" t="str">
            <v>2014</v>
          </cell>
          <cell r="D1547">
            <v>12</v>
          </cell>
          <cell r="E1547" t="str">
            <v>48</v>
          </cell>
          <cell r="F1547">
            <v>0</v>
          </cell>
          <cell r="G1547">
            <v>0</v>
          </cell>
          <cell r="H1547" t="str">
            <v>ZONA 1</v>
          </cell>
          <cell r="I1547">
            <v>2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174000000</v>
          </cell>
          <cell r="Q1547">
            <v>0</v>
          </cell>
          <cell r="R1547">
            <v>440000</v>
          </cell>
          <cell r="S1547">
            <v>0</v>
          </cell>
        </row>
        <row r="1548">
          <cell r="B1548" t="str">
            <v>20141249ZONA 22</v>
          </cell>
          <cell r="C1548" t="str">
            <v>2014</v>
          </cell>
          <cell r="D1548">
            <v>12</v>
          </cell>
          <cell r="E1548" t="str">
            <v>49</v>
          </cell>
          <cell r="F1548">
            <v>0</v>
          </cell>
          <cell r="G1548">
            <v>0</v>
          </cell>
          <cell r="H1548" t="str">
            <v>ZONA 2</v>
          </cell>
          <cell r="I1548">
            <v>2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B1549" t="str">
            <v>20141250ZONA 12</v>
          </cell>
          <cell r="C1549" t="str">
            <v>2014</v>
          </cell>
          <cell r="D1549">
            <v>12</v>
          </cell>
          <cell r="E1549" t="str">
            <v>50</v>
          </cell>
          <cell r="F1549">
            <v>0</v>
          </cell>
          <cell r="G1549">
            <v>0</v>
          </cell>
          <cell r="H1549" t="str">
            <v>ZONA 1</v>
          </cell>
          <cell r="I1549">
            <v>2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174000000</v>
          </cell>
          <cell r="Q1549">
            <v>174000000</v>
          </cell>
          <cell r="R1549">
            <v>440000</v>
          </cell>
          <cell r="S1549">
            <v>440000</v>
          </cell>
        </row>
        <row r="1550">
          <cell r="B1550" t="str">
            <v>20141251ZONA 12</v>
          </cell>
          <cell r="C1550" t="str">
            <v>2014</v>
          </cell>
          <cell r="D1550">
            <v>12</v>
          </cell>
          <cell r="E1550" t="str">
            <v>51</v>
          </cell>
          <cell r="F1550">
            <v>0</v>
          </cell>
          <cell r="G1550">
            <v>0</v>
          </cell>
          <cell r="H1550" t="str">
            <v>ZONA 1</v>
          </cell>
          <cell r="I1550">
            <v>2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174000000</v>
          </cell>
          <cell r="Q1550">
            <v>0</v>
          </cell>
          <cell r="R1550">
            <v>440000</v>
          </cell>
          <cell r="S1550">
            <v>0</v>
          </cell>
        </row>
        <row r="1551">
          <cell r="B1551" t="str">
            <v>20141252ZONA 12</v>
          </cell>
          <cell r="C1551" t="str">
            <v>2014</v>
          </cell>
          <cell r="D1551">
            <v>12</v>
          </cell>
          <cell r="E1551" t="str">
            <v>52</v>
          </cell>
          <cell r="F1551">
            <v>0</v>
          </cell>
          <cell r="G1551">
            <v>0</v>
          </cell>
          <cell r="H1551" t="str">
            <v>ZONA 1</v>
          </cell>
          <cell r="I1551">
            <v>2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174000000</v>
          </cell>
          <cell r="Q1551">
            <v>174000000</v>
          </cell>
          <cell r="R1551">
            <v>440000</v>
          </cell>
          <cell r="S1551">
            <v>440000</v>
          </cell>
        </row>
        <row r="1552">
          <cell r="B1552" t="str">
            <v>20141253ZONA 12</v>
          </cell>
          <cell r="C1552" t="str">
            <v>2014</v>
          </cell>
          <cell r="D1552">
            <v>12</v>
          </cell>
          <cell r="E1552" t="str">
            <v>53</v>
          </cell>
          <cell r="F1552">
            <v>0</v>
          </cell>
          <cell r="G1552">
            <v>0</v>
          </cell>
          <cell r="H1552" t="str">
            <v>ZONA 1</v>
          </cell>
          <cell r="I1552">
            <v>2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174000000</v>
          </cell>
          <cell r="Q1552">
            <v>0</v>
          </cell>
          <cell r="R1552">
            <v>440000</v>
          </cell>
          <cell r="S1552">
            <v>0</v>
          </cell>
        </row>
        <row r="1553">
          <cell r="B1553" t="str">
            <v>20141254ZONA 12</v>
          </cell>
          <cell r="C1553" t="str">
            <v>2014</v>
          </cell>
          <cell r="D1553">
            <v>12</v>
          </cell>
          <cell r="E1553" t="str">
            <v>54</v>
          </cell>
          <cell r="F1553">
            <v>0</v>
          </cell>
          <cell r="G1553">
            <v>0</v>
          </cell>
          <cell r="H1553" t="str">
            <v>ZONA 1</v>
          </cell>
          <cell r="I1553">
            <v>2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174000000</v>
          </cell>
          <cell r="Q1553">
            <v>174000000</v>
          </cell>
          <cell r="R1553">
            <v>440000</v>
          </cell>
          <cell r="S1553">
            <v>440000</v>
          </cell>
        </row>
        <row r="1554">
          <cell r="B1554" t="str">
            <v>20141255ZONA 12</v>
          </cell>
          <cell r="C1554" t="str">
            <v>2014</v>
          </cell>
          <cell r="D1554">
            <v>12</v>
          </cell>
          <cell r="E1554" t="str">
            <v>55</v>
          </cell>
          <cell r="F1554">
            <v>0</v>
          </cell>
          <cell r="G1554">
            <v>0</v>
          </cell>
          <cell r="H1554" t="str">
            <v>ZONA 1</v>
          </cell>
          <cell r="I1554">
            <v>2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0</v>
          </cell>
          <cell r="P1554">
            <v>174000000</v>
          </cell>
          <cell r="Q1554">
            <v>174000000</v>
          </cell>
          <cell r="R1554">
            <v>440000</v>
          </cell>
          <cell r="S1554">
            <v>440000</v>
          </cell>
        </row>
        <row r="1555">
          <cell r="B1555" t="str">
            <v>20141256ZONA 12</v>
          </cell>
          <cell r="C1555" t="str">
            <v>2014</v>
          </cell>
          <cell r="D1555">
            <v>12</v>
          </cell>
          <cell r="E1555" t="str">
            <v>56</v>
          </cell>
          <cell r="F1555">
            <v>0</v>
          </cell>
          <cell r="G1555">
            <v>0</v>
          </cell>
          <cell r="H1555" t="str">
            <v>ZONA 1</v>
          </cell>
          <cell r="I1555">
            <v>2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0</v>
          </cell>
          <cell r="P1555">
            <v>174000000</v>
          </cell>
          <cell r="Q1555">
            <v>174000000</v>
          </cell>
          <cell r="R1555">
            <v>440000</v>
          </cell>
          <cell r="S1555">
            <v>440000</v>
          </cell>
        </row>
        <row r="1556">
          <cell r="B1556" t="str">
            <v>20141257ZONA 12</v>
          </cell>
          <cell r="C1556" t="str">
            <v>2014</v>
          </cell>
          <cell r="D1556">
            <v>12</v>
          </cell>
          <cell r="E1556" t="str">
            <v>57</v>
          </cell>
          <cell r="F1556">
            <v>0</v>
          </cell>
          <cell r="G1556">
            <v>0</v>
          </cell>
          <cell r="H1556" t="str">
            <v>ZONA 1</v>
          </cell>
          <cell r="I1556">
            <v>2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0</v>
          </cell>
          <cell r="P1556">
            <v>174000000</v>
          </cell>
          <cell r="Q1556">
            <v>174000000</v>
          </cell>
          <cell r="R1556">
            <v>440000</v>
          </cell>
          <cell r="S1556">
            <v>440000</v>
          </cell>
        </row>
        <row r="1557">
          <cell r="B1557" t="str">
            <v>20141258ZONA 32</v>
          </cell>
          <cell r="C1557" t="str">
            <v>2014</v>
          </cell>
          <cell r="D1557">
            <v>12</v>
          </cell>
          <cell r="E1557" t="str">
            <v>58</v>
          </cell>
          <cell r="F1557">
            <v>0</v>
          </cell>
          <cell r="G1557">
            <v>0</v>
          </cell>
          <cell r="H1557" t="str">
            <v>ZONA 3</v>
          </cell>
          <cell r="I1557">
            <v>2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>
            <v>0</v>
          </cell>
          <cell r="S1557">
            <v>0</v>
          </cell>
        </row>
        <row r="1558">
          <cell r="B1558" t="str">
            <v>20141259ZONA 12</v>
          </cell>
          <cell r="C1558" t="str">
            <v>2014</v>
          </cell>
          <cell r="D1558">
            <v>12</v>
          </cell>
          <cell r="E1558" t="str">
            <v>59</v>
          </cell>
          <cell r="F1558">
            <v>0</v>
          </cell>
          <cell r="G1558">
            <v>0</v>
          </cell>
          <cell r="H1558" t="str">
            <v>ZONA 1</v>
          </cell>
          <cell r="I1558">
            <v>2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174000000</v>
          </cell>
          <cell r="Q1558">
            <v>145000000</v>
          </cell>
          <cell r="R1558">
            <v>440000</v>
          </cell>
          <cell r="S1558">
            <v>366666.66666666669</v>
          </cell>
        </row>
        <row r="1559">
          <cell r="B1559" t="str">
            <v>20141260ZONA 32</v>
          </cell>
          <cell r="C1559" t="str">
            <v>2014</v>
          </cell>
          <cell r="D1559">
            <v>12</v>
          </cell>
          <cell r="E1559" t="str">
            <v>60</v>
          </cell>
          <cell r="F1559">
            <v>0</v>
          </cell>
          <cell r="G1559">
            <v>0</v>
          </cell>
          <cell r="H1559" t="str">
            <v>ZONA 3</v>
          </cell>
          <cell r="I1559">
            <v>2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0</v>
          </cell>
          <cell r="S1559">
            <v>0</v>
          </cell>
        </row>
        <row r="1560">
          <cell r="B1560" t="str">
            <v>20141261ZONA 12</v>
          </cell>
          <cell r="C1560" t="str">
            <v>2014</v>
          </cell>
          <cell r="D1560">
            <v>12</v>
          </cell>
          <cell r="E1560" t="str">
            <v>61</v>
          </cell>
          <cell r="F1560">
            <v>0</v>
          </cell>
          <cell r="G1560">
            <v>0</v>
          </cell>
          <cell r="H1560" t="str">
            <v>ZONA 1</v>
          </cell>
          <cell r="I1560">
            <v>2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174000000</v>
          </cell>
          <cell r="Q1560">
            <v>0</v>
          </cell>
          <cell r="R1560">
            <v>440000</v>
          </cell>
          <cell r="S1560">
            <v>0</v>
          </cell>
        </row>
        <row r="1561">
          <cell r="B1561" t="str">
            <v>20141262ZONA 11</v>
          </cell>
          <cell r="C1561" t="str">
            <v>2014</v>
          </cell>
          <cell r="D1561">
            <v>12</v>
          </cell>
          <cell r="E1561" t="str">
            <v>62</v>
          </cell>
          <cell r="F1561">
            <v>0</v>
          </cell>
          <cell r="G1561">
            <v>0</v>
          </cell>
          <cell r="H1561" t="str">
            <v>ZONA 1</v>
          </cell>
          <cell r="I1561">
            <v>1</v>
          </cell>
          <cell r="J1561">
            <v>0</v>
          </cell>
          <cell r="K1561">
            <v>0</v>
          </cell>
          <cell r="L1561">
            <v>146160000</v>
          </cell>
          <cell r="M1561">
            <v>0</v>
          </cell>
          <cell r="N1561">
            <v>400000</v>
          </cell>
          <cell r="O1561">
            <v>0</v>
          </cell>
          <cell r="P1561">
            <v>0</v>
          </cell>
          <cell r="Q1561">
            <v>0</v>
          </cell>
          <cell r="R1561">
            <v>0</v>
          </cell>
          <cell r="S1561">
            <v>0</v>
          </cell>
        </row>
        <row r="1562">
          <cell r="B1562" t="str">
            <v>20141263ZONA 12</v>
          </cell>
          <cell r="C1562" t="str">
            <v>2014</v>
          </cell>
          <cell r="D1562">
            <v>12</v>
          </cell>
          <cell r="E1562" t="str">
            <v>63</v>
          </cell>
          <cell r="F1562">
            <v>0</v>
          </cell>
          <cell r="G1562">
            <v>0</v>
          </cell>
          <cell r="H1562" t="str">
            <v>ZONA 1</v>
          </cell>
          <cell r="I1562">
            <v>2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174000000</v>
          </cell>
          <cell r="Q1562">
            <v>0</v>
          </cell>
          <cell r="R1562">
            <v>440000</v>
          </cell>
          <cell r="S1562">
            <v>0</v>
          </cell>
        </row>
        <row r="1563">
          <cell r="B1563" t="str">
            <v>20141264ZONA 12</v>
          </cell>
          <cell r="C1563" t="str">
            <v>2014</v>
          </cell>
          <cell r="D1563">
            <v>12</v>
          </cell>
          <cell r="E1563" t="str">
            <v>64</v>
          </cell>
          <cell r="F1563">
            <v>0</v>
          </cell>
          <cell r="G1563">
            <v>0</v>
          </cell>
          <cell r="H1563" t="str">
            <v>ZONA 1</v>
          </cell>
          <cell r="I1563">
            <v>2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174000000</v>
          </cell>
          <cell r="Q1563">
            <v>174000000</v>
          </cell>
          <cell r="R1563">
            <v>440000</v>
          </cell>
          <cell r="S1563">
            <v>440000</v>
          </cell>
        </row>
        <row r="1564">
          <cell r="B1564" t="str">
            <v>20141265ZONA 32</v>
          </cell>
          <cell r="C1564" t="str">
            <v>2014</v>
          </cell>
          <cell r="D1564">
            <v>12</v>
          </cell>
          <cell r="E1564" t="str">
            <v>65</v>
          </cell>
          <cell r="F1564">
            <v>0</v>
          </cell>
          <cell r="G1564">
            <v>0</v>
          </cell>
          <cell r="H1564" t="str">
            <v>ZONA 3</v>
          </cell>
          <cell r="I1564">
            <v>2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Q1564">
            <v>0</v>
          </cell>
          <cell r="R1564">
            <v>0</v>
          </cell>
          <cell r="S1564">
            <v>0</v>
          </cell>
        </row>
        <row r="1565">
          <cell r="B1565" t="str">
            <v>20141266ZONA 12</v>
          </cell>
          <cell r="C1565" t="str">
            <v>2014</v>
          </cell>
          <cell r="D1565">
            <v>12</v>
          </cell>
          <cell r="E1565" t="str">
            <v>66</v>
          </cell>
          <cell r="F1565">
            <v>0</v>
          </cell>
          <cell r="G1565">
            <v>0</v>
          </cell>
          <cell r="H1565" t="str">
            <v>ZONA 1</v>
          </cell>
          <cell r="I1565">
            <v>2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174000000</v>
          </cell>
          <cell r="Q1565">
            <v>174000000</v>
          </cell>
          <cell r="R1565">
            <v>440000</v>
          </cell>
          <cell r="S1565">
            <v>440000</v>
          </cell>
        </row>
        <row r="1566">
          <cell r="B1566" t="str">
            <v>20141267ZONA 12</v>
          </cell>
          <cell r="C1566" t="str">
            <v>2014</v>
          </cell>
          <cell r="D1566">
            <v>12</v>
          </cell>
          <cell r="E1566" t="str">
            <v>67</v>
          </cell>
          <cell r="F1566">
            <v>0</v>
          </cell>
          <cell r="G1566">
            <v>0</v>
          </cell>
          <cell r="H1566" t="str">
            <v>ZONA 1</v>
          </cell>
          <cell r="I1566">
            <v>2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174000000</v>
          </cell>
          <cell r="Q1566">
            <v>174000000</v>
          </cell>
          <cell r="R1566">
            <v>440000</v>
          </cell>
          <cell r="S1566">
            <v>440000</v>
          </cell>
        </row>
        <row r="1567">
          <cell r="B1567" t="str">
            <v>20141268ZONA 12</v>
          </cell>
          <cell r="C1567" t="str">
            <v>2014</v>
          </cell>
          <cell r="D1567">
            <v>12</v>
          </cell>
          <cell r="E1567" t="str">
            <v>68</v>
          </cell>
          <cell r="F1567">
            <v>0</v>
          </cell>
          <cell r="G1567">
            <v>0</v>
          </cell>
          <cell r="H1567" t="str">
            <v>ZONA 1</v>
          </cell>
          <cell r="I1567">
            <v>2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174000000</v>
          </cell>
          <cell r="Q1567">
            <v>174000000</v>
          </cell>
          <cell r="R1567">
            <v>440000</v>
          </cell>
          <cell r="S1567">
            <v>440000</v>
          </cell>
        </row>
        <row r="1568">
          <cell r="B1568" t="str">
            <v>20141269ZONA 22</v>
          </cell>
          <cell r="C1568" t="str">
            <v>2014</v>
          </cell>
          <cell r="D1568">
            <v>12</v>
          </cell>
          <cell r="E1568" t="str">
            <v>69</v>
          </cell>
          <cell r="F1568">
            <v>0</v>
          </cell>
          <cell r="G1568">
            <v>0</v>
          </cell>
          <cell r="H1568" t="str">
            <v>ZONA 2</v>
          </cell>
          <cell r="I1568">
            <v>2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B1569" t="str">
            <v>20141270ZONA 12</v>
          </cell>
          <cell r="C1569" t="str">
            <v>2014</v>
          </cell>
          <cell r="D1569">
            <v>12</v>
          </cell>
          <cell r="E1569" t="str">
            <v>70</v>
          </cell>
          <cell r="F1569">
            <v>0</v>
          </cell>
          <cell r="G1569">
            <v>0</v>
          </cell>
          <cell r="H1569" t="str">
            <v>ZONA 1</v>
          </cell>
          <cell r="I1569">
            <v>2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174000000</v>
          </cell>
          <cell r="Q1569">
            <v>174000000</v>
          </cell>
          <cell r="R1569">
            <v>440000</v>
          </cell>
          <cell r="S1569">
            <v>440000</v>
          </cell>
        </row>
        <row r="1570">
          <cell r="B1570" t="str">
            <v>20141271ZONA 22</v>
          </cell>
          <cell r="C1570" t="str">
            <v>2014</v>
          </cell>
          <cell r="D1570">
            <v>12</v>
          </cell>
          <cell r="E1570" t="str">
            <v>71</v>
          </cell>
          <cell r="F1570">
            <v>0</v>
          </cell>
          <cell r="G1570">
            <v>0</v>
          </cell>
          <cell r="H1570" t="str">
            <v>ZONA 2</v>
          </cell>
          <cell r="I1570">
            <v>2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</row>
        <row r="1571">
          <cell r="B1571" t="str">
            <v>20141272ZONA 22</v>
          </cell>
          <cell r="C1571" t="str">
            <v>2014</v>
          </cell>
          <cell r="D1571">
            <v>12</v>
          </cell>
          <cell r="E1571" t="str">
            <v>72</v>
          </cell>
          <cell r="F1571">
            <v>0</v>
          </cell>
          <cell r="G1571">
            <v>0</v>
          </cell>
          <cell r="H1571" t="str">
            <v>ZONA 2</v>
          </cell>
          <cell r="I1571">
            <v>2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>
            <v>0</v>
          </cell>
          <cell r="S1571">
            <v>0</v>
          </cell>
        </row>
        <row r="1572">
          <cell r="B1572" t="str">
            <v>20141273ZONA 12</v>
          </cell>
          <cell r="C1572" t="str">
            <v>2014</v>
          </cell>
          <cell r="D1572">
            <v>12</v>
          </cell>
          <cell r="E1572" t="str">
            <v>73</v>
          </cell>
          <cell r="F1572">
            <v>0</v>
          </cell>
          <cell r="G1572">
            <v>0</v>
          </cell>
          <cell r="H1572" t="str">
            <v>ZONA 1</v>
          </cell>
          <cell r="I1572">
            <v>2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174000000</v>
          </cell>
          <cell r="Q1572">
            <v>174000000</v>
          </cell>
          <cell r="R1572">
            <v>440000</v>
          </cell>
          <cell r="S1572">
            <v>440000</v>
          </cell>
        </row>
        <row r="1573">
          <cell r="B1573" t="str">
            <v>20141274ZONA 32</v>
          </cell>
          <cell r="C1573" t="str">
            <v>2014</v>
          </cell>
          <cell r="D1573">
            <v>12</v>
          </cell>
          <cell r="E1573" t="str">
            <v>74</v>
          </cell>
          <cell r="F1573">
            <v>0</v>
          </cell>
          <cell r="G1573">
            <v>0</v>
          </cell>
          <cell r="H1573" t="str">
            <v>ZONA 3</v>
          </cell>
          <cell r="I1573">
            <v>2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</row>
        <row r="1574">
          <cell r="B1574" t="str">
            <v>20141275ZONA 31</v>
          </cell>
          <cell r="C1574" t="str">
            <v>2014</v>
          </cell>
          <cell r="D1574">
            <v>12</v>
          </cell>
          <cell r="E1574" t="str">
            <v>75</v>
          </cell>
          <cell r="F1574">
            <v>0</v>
          </cell>
          <cell r="G1574">
            <v>0</v>
          </cell>
          <cell r="H1574" t="str">
            <v>ZONA 3</v>
          </cell>
          <cell r="I1574">
            <v>1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>
            <v>0</v>
          </cell>
          <cell r="S1574">
            <v>0</v>
          </cell>
        </row>
        <row r="1575">
          <cell r="B1575" t="str">
            <v>20141276ZONA 12</v>
          </cell>
          <cell r="C1575" t="str">
            <v>2014</v>
          </cell>
          <cell r="D1575">
            <v>12</v>
          </cell>
          <cell r="E1575" t="str">
            <v>76</v>
          </cell>
          <cell r="F1575">
            <v>0</v>
          </cell>
          <cell r="G1575">
            <v>0</v>
          </cell>
          <cell r="H1575" t="str">
            <v>ZONA 1</v>
          </cell>
          <cell r="I1575">
            <v>2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174000000</v>
          </cell>
          <cell r="Q1575">
            <v>174000000</v>
          </cell>
          <cell r="R1575">
            <v>440000</v>
          </cell>
          <cell r="S1575">
            <v>440000</v>
          </cell>
        </row>
        <row r="1576">
          <cell r="B1576" t="str">
            <v>20141277ZONA 11</v>
          </cell>
          <cell r="C1576" t="str">
            <v>2014</v>
          </cell>
          <cell r="D1576">
            <v>12</v>
          </cell>
          <cell r="E1576" t="str">
            <v>77</v>
          </cell>
          <cell r="F1576">
            <v>0</v>
          </cell>
          <cell r="G1576">
            <v>0</v>
          </cell>
          <cell r="H1576" t="str">
            <v>ZONA 1</v>
          </cell>
          <cell r="I1576">
            <v>1</v>
          </cell>
          <cell r="J1576">
            <v>0</v>
          </cell>
          <cell r="K1576">
            <v>0</v>
          </cell>
          <cell r="L1576">
            <v>146160000</v>
          </cell>
          <cell r="M1576">
            <v>0</v>
          </cell>
          <cell r="N1576">
            <v>400000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</row>
        <row r="1577">
          <cell r="B1577" t="str">
            <v>20141278ZONA 22</v>
          </cell>
          <cell r="C1577" t="str">
            <v>2014</v>
          </cell>
          <cell r="D1577">
            <v>12</v>
          </cell>
          <cell r="E1577" t="str">
            <v>78</v>
          </cell>
          <cell r="F1577">
            <v>0</v>
          </cell>
          <cell r="G1577">
            <v>0</v>
          </cell>
          <cell r="H1577" t="str">
            <v>ZONA 2</v>
          </cell>
          <cell r="I1577">
            <v>2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</row>
        <row r="1578">
          <cell r="B1578" t="str">
            <v>20141279ZONA 22</v>
          </cell>
          <cell r="C1578" t="str">
            <v>2014</v>
          </cell>
          <cell r="D1578">
            <v>12</v>
          </cell>
          <cell r="E1578" t="str">
            <v>79</v>
          </cell>
          <cell r="F1578">
            <v>0</v>
          </cell>
          <cell r="G1578">
            <v>0</v>
          </cell>
          <cell r="H1578" t="str">
            <v>ZONA 2</v>
          </cell>
          <cell r="I1578">
            <v>2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</row>
        <row r="1579">
          <cell r="B1579" t="str">
            <v>20141280ZONA 21</v>
          </cell>
          <cell r="C1579" t="str">
            <v>2014</v>
          </cell>
          <cell r="D1579">
            <v>12</v>
          </cell>
          <cell r="E1579" t="str">
            <v>80</v>
          </cell>
          <cell r="F1579">
            <v>0</v>
          </cell>
          <cell r="G1579">
            <v>0</v>
          </cell>
          <cell r="H1579" t="str">
            <v>ZONA 2</v>
          </cell>
          <cell r="I1579">
            <v>1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>
            <v>0</v>
          </cell>
          <cell r="S1579">
            <v>0</v>
          </cell>
        </row>
        <row r="1580">
          <cell r="B1580" t="str">
            <v>20141281ZONA 12</v>
          </cell>
          <cell r="C1580" t="str">
            <v>2014</v>
          </cell>
          <cell r="D1580">
            <v>12</v>
          </cell>
          <cell r="E1580" t="str">
            <v>81</v>
          </cell>
          <cell r="F1580">
            <v>0</v>
          </cell>
          <cell r="G1580">
            <v>0</v>
          </cell>
          <cell r="H1580" t="str">
            <v>ZONA 1</v>
          </cell>
          <cell r="I1580">
            <v>2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174000000</v>
          </cell>
          <cell r="Q1580">
            <v>174000000</v>
          </cell>
          <cell r="R1580">
            <v>440000</v>
          </cell>
          <cell r="S1580">
            <v>440000</v>
          </cell>
        </row>
        <row r="1581">
          <cell r="B1581" t="str">
            <v>20141282ZONA 10</v>
          </cell>
          <cell r="C1581" t="str">
            <v>2014</v>
          </cell>
          <cell r="D1581">
            <v>12</v>
          </cell>
          <cell r="E1581" t="str">
            <v>82</v>
          </cell>
          <cell r="F1581">
            <v>116000000</v>
          </cell>
          <cell r="G1581">
            <v>0</v>
          </cell>
          <cell r="H1581" t="str">
            <v>ZONA 1</v>
          </cell>
          <cell r="I1581">
            <v>0</v>
          </cell>
          <cell r="J1581">
            <v>400000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>
            <v>0</v>
          </cell>
          <cell r="S1581">
            <v>0</v>
          </cell>
        </row>
        <row r="1582">
          <cell r="B1582" t="str">
            <v>20141283ZONA 12</v>
          </cell>
          <cell r="C1582" t="str">
            <v>2014</v>
          </cell>
          <cell r="D1582">
            <v>12</v>
          </cell>
          <cell r="E1582" t="str">
            <v>83</v>
          </cell>
          <cell r="F1582">
            <v>0</v>
          </cell>
          <cell r="G1582">
            <v>0</v>
          </cell>
          <cell r="H1582" t="str">
            <v>ZONA 1</v>
          </cell>
          <cell r="I1582">
            <v>2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174000000</v>
          </cell>
          <cell r="Q1582">
            <v>0</v>
          </cell>
          <cell r="R1582">
            <v>440000</v>
          </cell>
          <cell r="S1582">
            <v>0</v>
          </cell>
        </row>
        <row r="1583">
          <cell r="B1583" t="str">
            <v>20141284ZONA 10</v>
          </cell>
          <cell r="C1583" t="str">
            <v>2014</v>
          </cell>
          <cell r="D1583">
            <v>12</v>
          </cell>
          <cell r="E1583" t="str">
            <v>84</v>
          </cell>
          <cell r="F1583">
            <v>116000000</v>
          </cell>
          <cell r="G1583">
            <v>0</v>
          </cell>
          <cell r="H1583" t="str">
            <v>ZONA 1</v>
          </cell>
          <cell r="I1583">
            <v>0</v>
          </cell>
          <cell r="J1583">
            <v>400000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</row>
        <row r="1584">
          <cell r="B1584" t="str">
            <v>20141285ZONA 11</v>
          </cell>
          <cell r="C1584" t="str">
            <v>2014</v>
          </cell>
          <cell r="D1584">
            <v>12</v>
          </cell>
          <cell r="E1584" t="str">
            <v>85</v>
          </cell>
          <cell r="F1584">
            <v>0</v>
          </cell>
          <cell r="G1584">
            <v>0</v>
          </cell>
          <cell r="H1584" t="str">
            <v>ZONA 1</v>
          </cell>
          <cell r="I1584">
            <v>1</v>
          </cell>
          <cell r="J1584">
            <v>0</v>
          </cell>
          <cell r="K1584">
            <v>0</v>
          </cell>
          <cell r="L1584">
            <v>146160000</v>
          </cell>
          <cell r="M1584">
            <v>0</v>
          </cell>
          <cell r="N1584">
            <v>400000</v>
          </cell>
          <cell r="O1584">
            <v>0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</row>
        <row r="1585">
          <cell r="B1585" t="str">
            <v>20141286ZONA 11</v>
          </cell>
          <cell r="C1585" t="str">
            <v>2014</v>
          </cell>
          <cell r="D1585">
            <v>12</v>
          </cell>
          <cell r="E1585" t="str">
            <v>86</v>
          </cell>
          <cell r="F1585">
            <v>0</v>
          </cell>
          <cell r="G1585">
            <v>0</v>
          </cell>
          <cell r="H1585" t="str">
            <v>ZONA 1</v>
          </cell>
          <cell r="I1585">
            <v>1</v>
          </cell>
          <cell r="J1585">
            <v>0</v>
          </cell>
          <cell r="K1585">
            <v>0</v>
          </cell>
          <cell r="L1585">
            <v>146160000</v>
          </cell>
          <cell r="M1585">
            <v>0</v>
          </cell>
          <cell r="N1585">
            <v>400000</v>
          </cell>
          <cell r="O1585">
            <v>0</v>
          </cell>
          <cell r="P1585">
            <v>0</v>
          </cell>
          <cell r="Q1585">
            <v>0</v>
          </cell>
          <cell r="R1585">
            <v>0</v>
          </cell>
          <cell r="S1585">
            <v>0</v>
          </cell>
        </row>
        <row r="1586">
          <cell r="B1586" t="str">
            <v>20141287ZONA 11</v>
          </cell>
          <cell r="C1586" t="str">
            <v>2014</v>
          </cell>
          <cell r="D1586">
            <v>12</v>
          </cell>
          <cell r="E1586" t="str">
            <v>87</v>
          </cell>
          <cell r="F1586">
            <v>0</v>
          </cell>
          <cell r="G1586">
            <v>0</v>
          </cell>
          <cell r="H1586" t="str">
            <v>ZONA 1</v>
          </cell>
          <cell r="I1586">
            <v>1</v>
          </cell>
          <cell r="J1586">
            <v>0</v>
          </cell>
          <cell r="K1586">
            <v>0</v>
          </cell>
          <cell r="L1586">
            <v>146160000</v>
          </cell>
          <cell r="M1586">
            <v>0</v>
          </cell>
          <cell r="N1586">
            <v>400000</v>
          </cell>
          <cell r="O1586">
            <v>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</row>
        <row r="1587">
          <cell r="B1587" t="str">
            <v>20141288ZONA 11</v>
          </cell>
          <cell r="C1587" t="str">
            <v>2014</v>
          </cell>
          <cell r="D1587">
            <v>12</v>
          </cell>
          <cell r="E1587" t="str">
            <v>88</v>
          </cell>
          <cell r="F1587">
            <v>0</v>
          </cell>
          <cell r="G1587">
            <v>0</v>
          </cell>
          <cell r="H1587" t="str">
            <v>ZONA 1</v>
          </cell>
          <cell r="I1587">
            <v>1</v>
          </cell>
          <cell r="J1587">
            <v>0</v>
          </cell>
          <cell r="K1587">
            <v>0</v>
          </cell>
          <cell r="L1587">
            <v>146160000</v>
          </cell>
          <cell r="M1587">
            <v>0</v>
          </cell>
          <cell r="N1587">
            <v>400000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</row>
        <row r="1588">
          <cell r="B1588" t="str">
            <v>20141289ZONA 10</v>
          </cell>
          <cell r="C1588" t="str">
            <v>2014</v>
          </cell>
          <cell r="D1588">
            <v>12</v>
          </cell>
          <cell r="E1588" t="str">
            <v>89</v>
          </cell>
          <cell r="F1588">
            <v>116000000</v>
          </cell>
          <cell r="G1588">
            <v>0</v>
          </cell>
          <cell r="H1588" t="str">
            <v>ZONA 1</v>
          </cell>
          <cell r="I1588">
            <v>0</v>
          </cell>
          <cell r="J1588">
            <v>400000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</row>
        <row r="1589">
          <cell r="B1589" t="str">
            <v>20141290ZONA 22</v>
          </cell>
          <cell r="C1589" t="str">
            <v>2014</v>
          </cell>
          <cell r="D1589">
            <v>12</v>
          </cell>
          <cell r="E1589" t="str">
            <v>90</v>
          </cell>
          <cell r="F1589">
            <v>0</v>
          </cell>
          <cell r="G1589">
            <v>0</v>
          </cell>
          <cell r="H1589" t="str">
            <v>ZONA 2</v>
          </cell>
          <cell r="I1589">
            <v>2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</row>
        <row r="1590">
          <cell r="B1590" t="str">
            <v>20141291ZONA 22</v>
          </cell>
          <cell r="C1590" t="str">
            <v>2014</v>
          </cell>
          <cell r="D1590">
            <v>12</v>
          </cell>
          <cell r="E1590" t="str">
            <v>91</v>
          </cell>
          <cell r="F1590">
            <v>0</v>
          </cell>
          <cell r="G1590">
            <v>0</v>
          </cell>
          <cell r="H1590" t="str">
            <v>ZONA 2</v>
          </cell>
          <cell r="I1590">
            <v>2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>
            <v>0</v>
          </cell>
          <cell r="S1590">
            <v>0</v>
          </cell>
        </row>
        <row r="1591">
          <cell r="B1591" t="str">
            <v>20141292ZONA 21</v>
          </cell>
          <cell r="C1591" t="str">
            <v>2014</v>
          </cell>
          <cell r="D1591">
            <v>12</v>
          </cell>
          <cell r="E1591" t="str">
            <v>92</v>
          </cell>
          <cell r="F1591">
            <v>0</v>
          </cell>
          <cell r="G1591">
            <v>0</v>
          </cell>
          <cell r="H1591" t="str">
            <v>ZONA 2</v>
          </cell>
          <cell r="I1591">
            <v>1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>
            <v>0</v>
          </cell>
          <cell r="S1591">
            <v>0</v>
          </cell>
        </row>
        <row r="1592">
          <cell r="B1592" t="str">
            <v>20141293ZONA 21</v>
          </cell>
          <cell r="C1592" t="str">
            <v>2014</v>
          </cell>
          <cell r="D1592">
            <v>12</v>
          </cell>
          <cell r="E1592" t="str">
            <v>93</v>
          </cell>
          <cell r="F1592">
            <v>0</v>
          </cell>
          <cell r="G1592">
            <v>0</v>
          </cell>
          <cell r="H1592" t="str">
            <v>ZONA 2</v>
          </cell>
          <cell r="I1592">
            <v>1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</row>
        <row r="1593">
          <cell r="B1593" t="str">
            <v>20141294ZONA 21</v>
          </cell>
          <cell r="C1593" t="str">
            <v>2014</v>
          </cell>
          <cell r="D1593">
            <v>12</v>
          </cell>
          <cell r="E1593" t="str">
            <v>94</v>
          </cell>
          <cell r="F1593">
            <v>0</v>
          </cell>
          <cell r="G1593">
            <v>0</v>
          </cell>
          <cell r="H1593" t="str">
            <v>ZONA 2</v>
          </cell>
          <cell r="I1593">
            <v>1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</row>
        <row r="1594">
          <cell r="B1594" t="str">
            <v>20141295ZONA 12</v>
          </cell>
          <cell r="C1594" t="str">
            <v>2014</v>
          </cell>
          <cell r="D1594">
            <v>12</v>
          </cell>
          <cell r="E1594" t="str">
            <v>95</v>
          </cell>
          <cell r="F1594">
            <v>0</v>
          </cell>
          <cell r="G1594">
            <v>0</v>
          </cell>
          <cell r="H1594" t="str">
            <v>ZONA 1</v>
          </cell>
          <cell r="I1594">
            <v>2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174000000</v>
          </cell>
          <cell r="Q1594">
            <v>174000000</v>
          </cell>
          <cell r="R1594">
            <v>440000</v>
          </cell>
          <cell r="S1594">
            <v>440000</v>
          </cell>
        </row>
        <row r="1595">
          <cell r="B1595" t="str">
            <v>20141296ZONA 12</v>
          </cell>
          <cell r="C1595" t="str">
            <v>2014</v>
          </cell>
          <cell r="D1595">
            <v>12</v>
          </cell>
          <cell r="E1595" t="str">
            <v>96</v>
          </cell>
          <cell r="F1595">
            <v>0</v>
          </cell>
          <cell r="G1595">
            <v>0</v>
          </cell>
          <cell r="H1595" t="str">
            <v>ZONA 1</v>
          </cell>
          <cell r="I1595">
            <v>2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0</v>
          </cell>
          <cell r="P1595">
            <v>174000000</v>
          </cell>
          <cell r="Q1595">
            <v>69600000</v>
          </cell>
          <cell r="R1595">
            <v>440000</v>
          </cell>
          <cell r="S1595">
            <v>176000</v>
          </cell>
        </row>
        <row r="1596">
          <cell r="B1596" t="str">
            <v>20141297ZONA 11</v>
          </cell>
          <cell r="C1596" t="str">
            <v>2014</v>
          </cell>
          <cell r="D1596">
            <v>12</v>
          </cell>
          <cell r="E1596" t="str">
            <v>97</v>
          </cell>
          <cell r="F1596">
            <v>0</v>
          </cell>
          <cell r="G1596">
            <v>0</v>
          </cell>
          <cell r="H1596" t="str">
            <v>ZONA 1</v>
          </cell>
          <cell r="I1596">
            <v>1</v>
          </cell>
          <cell r="J1596">
            <v>0</v>
          </cell>
          <cell r="K1596">
            <v>0</v>
          </cell>
          <cell r="L1596">
            <v>146160000</v>
          </cell>
          <cell r="M1596">
            <v>0</v>
          </cell>
          <cell r="N1596">
            <v>400000</v>
          </cell>
          <cell r="O1596">
            <v>0</v>
          </cell>
          <cell r="P1596">
            <v>0</v>
          </cell>
          <cell r="Q1596">
            <v>0</v>
          </cell>
          <cell r="R1596">
            <v>0</v>
          </cell>
          <cell r="S1596">
            <v>0</v>
          </cell>
        </row>
        <row r="1597">
          <cell r="B1597" t="str">
            <v>20141298ZONA 12</v>
          </cell>
          <cell r="C1597" t="str">
            <v>2014</v>
          </cell>
          <cell r="D1597">
            <v>12</v>
          </cell>
          <cell r="E1597" t="str">
            <v>98</v>
          </cell>
          <cell r="F1597">
            <v>0</v>
          </cell>
          <cell r="G1597">
            <v>0</v>
          </cell>
          <cell r="H1597" t="str">
            <v>ZONA 1</v>
          </cell>
          <cell r="I1597">
            <v>2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174000000</v>
          </cell>
          <cell r="Q1597">
            <v>174000000</v>
          </cell>
          <cell r="R1597">
            <v>440000</v>
          </cell>
          <cell r="S1597">
            <v>440000</v>
          </cell>
        </row>
        <row r="1598">
          <cell r="B1598" t="str">
            <v>20141299ZONA 22</v>
          </cell>
          <cell r="C1598" t="str">
            <v>2014</v>
          </cell>
          <cell r="D1598">
            <v>12</v>
          </cell>
          <cell r="E1598" t="str">
            <v>99</v>
          </cell>
          <cell r="F1598">
            <v>0</v>
          </cell>
          <cell r="G1598">
            <v>0</v>
          </cell>
          <cell r="H1598" t="str">
            <v>ZONA 2</v>
          </cell>
          <cell r="I1598">
            <v>2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</row>
        <row r="1599">
          <cell r="B1599" t="str">
            <v>201412100ZONA 22</v>
          </cell>
          <cell r="C1599" t="str">
            <v>2014</v>
          </cell>
          <cell r="D1599">
            <v>12</v>
          </cell>
          <cell r="E1599" t="str">
            <v>100</v>
          </cell>
          <cell r="F1599">
            <v>0</v>
          </cell>
          <cell r="G1599">
            <v>0</v>
          </cell>
          <cell r="H1599" t="str">
            <v>ZONA 2</v>
          </cell>
          <cell r="I1599">
            <v>2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  <cell r="Q1599">
            <v>0</v>
          </cell>
          <cell r="R1599">
            <v>0</v>
          </cell>
          <cell r="S1599">
            <v>0</v>
          </cell>
        </row>
        <row r="1600">
          <cell r="B1600" t="str">
            <v>201412101ZONA 12</v>
          </cell>
          <cell r="C1600" t="str">
            <v>2014</v>
          </cell>
          <cell r="D1600">
            <v>12</v>
          </cell>
          <cell r="E1600" t="str">
            <v>101</v>
          </cell>
          <cell r="F1600">
            <v>0</v>
          </cell>
          <cell r="G1600">
            <v>0</v>
          </cell>
          <cell r="H1600" t="str">
            <v>ZONA 1</v>
          </cell>
          <cell r="I1600">
            <v>2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174000000</v>
          </cell>
          <cell r="Q1600">
            <v>174000000</v>
          </cell>
          <cell r="R1600">
            <v>440000</v>
          </cell>
          <cell r="S1600">
            <v>440000</v>
          </cell>
        </row>
        <row r="1601">
          <cell r="B1601" t="str">
            <v>201412102ZONA 12</v>
          </cell>
          <cell r="C1601" t="str">
            <v>2014</v>
          </cell>
          <cell r="D1601">
            <v>12</v>
          </cell>
          <cell r="E1601" t="str">
            <v>102</v>
          </cell>
          <cell r="F1601">
            <v>0</v>
          </cell>
          <cell r="G1601">
            <v>0</v>
          </cell>
          <cell r="H1601" t="str">
            <v>ZONA 1</v>
          </cell>
          <cell r="I1601">
            <v>2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174000000</v>
          </cell>
          <cell r="Q1601">
            <v>174000000</v>
          </cell>
          <cell r="R1601">
            <v>440000</v>
          </cell>
          <cell r="S1601">
            <v>440000</v>
          </cell>
        </row>
        <row r="1602">
          <cell r="B1602" t="str">
            <v>201412103ZONA 12</v>
          </cell>
          <cell r="C1602" t="str">
            <v>2014</v>
          </cell>
          <cell r="D1602">
            <v>12</v>
          </cell>
          <cell r="E1602" t="str">
            <v>103</v>
          </cell>
          <cell r="F1602">
            <v>0</v>
          </cell>
          <cell r="G1602">
            <v>0</v>
          </cell>
          <cell r="H1602" t="str">
            <v>ZONA 1</v>
          </cell>
          <cell r="I1602">
            <v>2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174000000</v>
          </cell>
          <cell r="Q1602">
            <v>174000000</v>
          </cell>
          <cell r="R1602">
            <v>440000</v>
          </cell>
          <cell r="S1602">
            <v>440000</v>
          </cell>
        </row>
        <row r="1603">
          <cell r="B1603" t="str">
            <v>201412104ZONA 12</v>
          </cell>
          <cell r="C1603" t="str">
            <v>2014</v>
          </cell>
          <cell r="D1603">
            <v>12</v>
          </cell>
          <cell r="E1603" t="str">
            <v>104</v>
          </cell>
          <cell r="F1603">
            <v>0</v>
          </cell>
          <cell r="G1603">
            <v>0</v>
          </cell>
          <cell r="H1603" t="str">
            <v>ZONA 1</v>
          </cell>
          <cell r="I1603">
            <v>2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174000000</v>
          </cell>
          <cell r="Q1603">
            <v>174000000</v>
          </cell>
          <cell r="R1603">
            <v>440000</v>
          </cell>
          <cell r="S1603">
            <v>440000</v>
          </cell>
        </row>
        <row r="1604">
          <cell r="B1604" t="str">
            <v>201412105ZONA 11</v>
          </cell>
          <cell r="C1604" t="str">
            <v>2014</v>
          </cell>
          <cell r="D1604">
            <v>12</v>
          </cell>
          <cell r="E1604" t="str">
            <v>105</v>
          </cell>
          <cell r="F1604">
            <v>0</v>
          </cell>
          <cell r="G1604">
            <v>0</v>
          </cell>
          <cell r="H1604" t="str">
            <v>ZONA 1</v>
          </cell>
          <cell r="I1604">
            <v>1</v>
          </cell>
          <cell r="J1604">
            <v>0</v>
          </cell>
          <cell r="K1604">
            <v>0</v>
          </cell>
          <cell r="L1604">
            <v>146160000</v>
          </cell>
          <cell r="M1604">
            <v>0</v>
          </cell>
          <cell r="N1604">
            <v>400000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</row>
        <row r="1605">
          <cell r="B1605" t="str">
            <v>201412106ZONA 12</v>
          </cell>
          <cell r="C1605" t="str">
            <v>2014</v>
          </cell>
          <cell r="D1605">
            <v>12</v>
          </cell>
          <cell r="E1605" t="str">
            <v>106</v>
          </cell>
          <cell r="F1605">
            <v>0</v>
          </cell>
          <cell r="G1605">
            <v>0</v>
          </cell>
          <cell r="H1605" t="str">
            <v>ZONA 1</v>
          </cell>
          <cell r="I1605">
            <v>2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174000000</v>
          </cell>
          <cell r="Q1605">
            <v>174000000</v>
          </cell>
          <cell r="R1605">
            <v>440000</v>
          </cell>
          <cell r="S1605">
            <v>440000</v>
          </cell>
        </row>
        <row r="1606">
          <cell r="B1606" t="str">
            <v>201412107ZONA 10</v>
          </cell>
          <cell r="C1606" t="str">
            <v>2014</v>
          </cell>
          <cell r="D1606">
            <v>12</v>
          </cell>
          <cell r="E1606" t="str">
            <v>107</v>
          </cell>
          <cell r="F1606">
            <v>116000000</v>
          </cell>
          <cell r="G1606">
            <v>0</v>
          </cell>
          <cell r="H1606" t="str">
            <v>ZONA 1</v>
          </cell>
          <cell r="I1606">
            <v>0</v>
          </cell>
          <cell r="J1606">
            <v>400000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</row>
        <row r="1607">
          <cell r="B1607" t="str">
            <v>201412108ZONA 12</v>
          </cell>
          <cell r="C1607" t="str">
            <v>2014</v>
          </cell>
          <cell r="D1607">
            <v>12</v>
          </cell>
          <cell r="E1607" t="str">
            <v>108</v>
          </cell>
          <cell r="F1607">
            <v>0</v>
          </cell>
          <cell r="G1607">
            <v>0</v>
          </cell>
          <cell r="H1607" t="str">
            <v>ZONA 1</v>
          </cell>
          <cell r="I1607">
            <v>2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174000000</v>
          </cell>
          <cell r="Q1607">
            <v>174000000</v>
          </cell>
          <cell r="R1607">
            <v>440000</v>
          </cell>
          <cell r="S1607">
            <v>440000</v>
          </cell>
        </row>
        <row r="1608">
          <cell r="B1608" t="str">
            <v>201412109ZONA 12</v>
          </cell>
          <cell r="C1608" t="str">
            <v>2014</v>
          </cell>
          <cell r="D1608">
            <v>12</v>
          </cell>
          <cell r="E1608" t="str">
            <v>109</v>
          </cell>
          <cell r="F1608">
            <v>0</v>
          </cell>
          <cell r="G1608">
            <v>0</v>
          </cell>
          <cell r="H1608" t="str">
            <v>ZONA 1</v>
          </cell>
          <cell r="I1608">
            <v>2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174000000</v>
          </cell>
          <cell r="Q1608">
            <v>150800000</v>
          </cell>
          <cell r="R1608">
            <v>440000</v>
          </cell>
          <cell r="S1608">
            <v>381333.33333333331</v>
          </cell>
        </row>
        <row r="1609">
          <cell r="B1609" t="str">
            <v>201412110ZONA 21</v>
          </cell>
          <cell r="C1609" t="str">
            <v>2014</v>
          </cell>
          <cell r="D1609">
            <v>12</v>
          </cell>
          <cell r="E1609" t="str">
            <v>110</v>
          </cell>
          <cell r="F1609">
            <v>0</v>
          </cell>
          <cell r="G1609">
            <v>0</v>
          </cell>
          <cell r="H1609" t="str">
            <v>ZONA 2</v>
          </cell>
          <cell r="I1609">
            <v>1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>
            <v>0</v>
          </cell>
          <cell r="S1609">
            <v>0</v>
          </cell>
        </row>
        <row r="1610">
          <cell r="B1610" t="str">
            <v>201412111ZONA 21</v>
          </cell>
          <cell r="C1610" t="str">
            <v>2014</v>
          </cell>
          <cell r="D1610">
            <v>12</v>
          </cell>
          <cell r="E1610" t="str">
            <v>111</v>
          </cell>
          <cell r="F1610">
            <v>0</v>
          </cell>
          <cell r="G1610">
            <v>0</v>
          </cell>
          <cell r="H1610" t="str">
            <v>ZONA 2</v>
          </cell>
          <cell r="I1610">
            <v>1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0</v>
          </cell>
          <cell r="Q1610">
            <v>0</v>
          </cell>
          <cell r="R1610">
            <v>0</v>
          </cell>
          <cell r="S1610">
            <v>0</v>
          </cell>
        </row>
        <row r="1611">
          <cell r="B1611" t="str">
            <v>201412112ZONA 10</v>
          </cell>
          <cell r="C1611" t="str">
            <v>2014</v>
          </cell>
          <cell r="D1611">
            <v>12</v>
          </cell>
          <cell r="E1611" t="str">
            <v>112</v>
          </cell>
          <cell r="F1611">
            <v>116000000</v>
          </cell>
          <cell r="G1611">
            <v>0</v>
          </cell>
          <cell r="H1611" t="str">
            <v>ZONA 1</v>
          </cell>
          <cell r="I1611">
            <v>0</v>
          </cell>
          <cell r="J1611">
            <v>400000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</row>
        <row r="1612">
          <cell r="B1612" t="str">
            <v>201412113ZONA 12</v>
          </cell>
          <cell r="C1612" t="str">
            <v>2014</v>
          </cell>
          <cell r="D1612">
            <v>12</v>
          </cell>
          <cell r="E1612" t="str">
            <v>113</v>
          </cell>
          <cell r="F1612">
            <v>0</v>
          </cell>
          <cell r="G1612">
            <v>0</v>
          </cell>
          <cell r="H1612" t="str">
            <v>ZONA 1</v>
          </cell>
          <cell r="I1612">
            <v>2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174000000</v>
          </cell>
          <cell r="Q1612">
            <v>174000000</v>
          </cell>
          <cell r="R1612">
            <v>440000</v>
          </cell>
          <cell r="S1612">
            <v>440000</v>
          </cell>
        </row>
        <row r="1613">
          <cell r="B1613" t="str">
            <v>201412114ZONA 10</v>
          </cell>
          <cell r="C1613" t="str">
            <v>2014</v>
          </cell>
          <cell r="D1613">
            <v>12</v>
          </cell>
          <cell r="E1613" t="str">
            <v>114</v>
          </cell>
          <cell r="F1613">
            <v>116000000</v>
          </cell>
          <cell r="G1613">
            <v>0</v>
          </cell>
          <cell r="H1613" t="str">
            <v>ZONA 1</v>
          </cell>
          <cell r="I1613">
            <v>0</v>
          </cell>
          <cell r="J1613">
            <v>400000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</row>
        <row r="1614">
          <cell r="B1614" t="str">
            <v>201412115ZONA 10</v>
          </cell>
          <cell r="C1614" t="str">
            <v>2014</v>
          </cell>
          <cell r="D1614">
            <v>12</v>
          </cell>
          <cell r="E1614" t="str">
            <v>115</v>
          </cell>
          <cell r="F1614">
            <v>116000000</v>
          </cell>
          <cell r="G1614">
            <v>0</v>
          </cell>
          <cell r="H1614" t="str">
            <v>ZONA 1</v>
          </cell>
          <cell r="I1614">
            <v>0</v>
          </cell>
          <cell r="J1614">
            <v>400000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  <cell r="Q1614">
            <v>0</v>
          </cell>
          <cell r="R1614">
            <v>0</v>
          </cell>
          <cell r="S1614">
            <v>0</v>
          </cell>
        </row>
        <row r="1615">
          <cell r="B1615" t="str">
            <v>201412116ZONA 12</v>
          </cell>
          <cell r="C1615" t="str">
            <v>2014</v>
          </cell>
          <cell r="D1615">
            <v>12</v>
          </cell>
          <cell r="E1615" t="str">
            <v>116</v>
          </cell>
          <cell r="F1615">
            <v>0</v>
          </cell>
          <cell r="G1615">
            <v>0</v>
          </cell>
          <cell r="H1615" t="str">
            <v>ZONA 1</v>
          </cell>
          <cell r="I1615">
            <v>2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174000000</v>
          </cell>
          <cell r="Q1615">
            <v>174000000</v>
          </cell>
          <cell r="R1615">
            <v>440000</v>
          </cell>
          <cell r="S1615">
            <v>440000</v>
          </cell>
        </row>
        <row r="1616">
          <cell r="B1616" t="str">
            <v>201412117ZONA 10</v>
          </cell>
          <cell r="C1616" t="str">
            <v>2014</v>
          </cell>
          <cell r="D1616">
            <v>12</v>
          </cell>
          <cell r="E1616" t="str">
            <v>117</v>
          </cell>
          <cell r="F1616">
            <v>116000000</v>
          </cell>
          <cell r="G1616">
            <v>0</v>
          </cell>
          <cell r="H1616" t="str">
            <v>ZONA 1</v>
          </cell>
          <cell r="I1616">
            <v>0</v>
          </cell>
          <cell r="J1616">
            <v>400000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</row>
        <row r="1617">
          <cell r="B1617" t="str">
            <v>201412118ZONA 10</v>
          </cell>
          <cell r="C1617" t="str">
            <v>2014</v>
          </cell>
          <cell r="D1617">
            <v>12</v>
          </cell>
          <cell r="E1617" t="str">
            <v>118</v>
          </cell>
          <cell r="F1617">
            <v>116000000</v>
          </cell>
          <cell r="G1617">
            <v>0</v>
          </cell>
          <cell r="H1617" t="str">
            <v>ZONA 1</v>
          </cell>
          <cell r="I1617">
            <v>0</v>
          </cell>
          <cell r="J1617">
            <v>400000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</row>
        <row r="1618">
          <cell r="B1618" t="str">
            <v>201412119ZONA 20</v>
          </cell>
          <cell r="C1618" t="str">
            <v>2014</v>
          </cell>
          <cell r="D1618">
            <v>12</v>
          </cell>
          <cell r="E1618" t="str">
            <v>119</v>
          </cell>
          <cell r="F1618">
            <v>0</v>
          </cell>
          <cell r="G1618">
            <v>0</v>
          </cell>
          <cell r="H1618" t="str">
            <v>ZONA 2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</row>
        <row r="1619">
          <cell r="B1619" t="str">
            <v>201412120ZONA 22</v>
          </cell>
          <cell r="C1619" t="str">
            <v>2014</v>
          </cell>
          <cell r="D1619">
            <v>12</v>
          </cell>
          <cell r="E1619" t="str">
            <v>120</v>
          </cell>
          <cell r="F1619">
            <v>0</v>
          </cell>
          <cell r="G1619">
            <v>0</v>
          </cell>
          <cell r="H1619" t="str">
            <v>ZONA 2</v>
          </cell>
          <cell r="I1619">
            <v>2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>
            <v>0</v>
          </cell>
          <cell r="S1619">
            <v>0</v>
          </cell>
        </row>
        <row r="1620">
          <cell r="B1620" t="str">
            <v>201412121ZONA 31</v>
          </cell>
          <cell r="C1620" t="str">
            <v>2014</v>
          </cell>
          <cell r="D1620">
            <v>12</v>
          </cell>
          <cell r="E1620" t="str">
            <v>121</v>
          </cell>
          <cell r="F1620">
            <v>0</v>
          </cell>
          <cell r="G1620">
            <v>0</v>
          </cell>
          <cell r="H1620" t="str">
            <v>ZONA 3</v>
          </cell>
          <cell r="I1620">
            <v>1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</row>
        <row r="1621">
          <cell r="B1621" t="str">
            <v>201412122ZONA 11</v>
          </cell>
          <cell r="C1621" t="str">
            <v>2014</v>
          </cell>
          <cell r="D1621">
            <v>12</v>
          </cell>
          <cell r="E1621" t="str">
            <v>122</v>
          </cell>
          <cell r="F1621">
            <v>0</v>
          </cell>
          <cell r="G1621">
            <v>0</v>
          </cell>
          <cell r="H1621" t="str">
            <v>ZONA 1</v>
          </cell>
          <cell r="I1621">
            <v>1</v>
          </cell>
          <cell r="J1621">
            <v>0</v>
          </cell>
          <cell r="K1621">
            <v>0</v>
          </cell>
          <cell r="L1621">
            <v>146160000</v>
          </cell>
          <cell r="M1621">
            <v>0</v>
          </cell>
          <cell r="N1621">
            <v>400000</v>
          </cell>
          <cell r="O1621">
            <v>0</v>
          </cell>
          <cell r="P1621">
            <v>0</v>
          </cell>
          <cell r="Q1621">
            <v>0</v>
          </cell>
          <cell r="R1621">
            <v>0</v>
          </cell>
          <cell r="S1621">
            <v>0</v>
          </cell>
        </row>
        <row r="1622">
          <cell r="B1622" t="str">
            <v>201412123ZONA 32</v>
          </cell>
          <cell r="C1622" t="str">
            <v>2014</v>
          </cell>
          <cell r="D1622">
            <v>12</v>
          </cell>
          <cell r="E1622" t="str">
            <v>123</v>
          </cell>
          <cell r="F1622">
            <v>0</v>
          </cell>
          <cell r="G1622">
            <v>0</v>
          </cell>
          <cell r="H1622" t="str">
            <v>ZONA 3</v>
          </cell>
          <cell r="I1622">
            <v>2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B1623" t="str">
            <v>201412124ZONA 31</v>
          </cell>
          <cell r="C1623" t="str">
            <v>2014</v>
          </cell>
          <cell r="D1623">
            <v>12</v>
          </cell>
          <cell r="E1623" t="str">
            <v>124</v>
          </cell>
          <cell r="F1623">
            <v>0</v>
          </cell>
          <cell r="G1623">
            <v>0</v>
          </cell>
          <cell r="H1623" t="str">
            <v>ZONA 3</v>
          </cell>
          <cell r="I1623">
            <v>1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</row>
        <row r="1624">
          <cell r="B1624" t="str">
            <v>201412125ZONA 32</v>
          </cell>
          <cell r="C1624" t="str">
            <v>2014</v>
          </cell>
          <cell r="D1624">
            <v>12</v>
          </cell>
          <cell r="E1624" t="str">
            <v>125</v>
          </cell>
          <cell r="F1624">
            <v>0</v>
          </cell>
          <cell r="G1624">
            <v>0</v>
          </cell>
          <cell r="H1624" t="str">
            <v>ZONA 3</v>
          </cell>
          <cell r="I1624">
            <v>2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</row>
        <row r="1625">
          <cell r="B1625" t="str">
            <v>201412126ZONA 11</v>
          </cell>
          <cell r="C1625" t="str">
            <v>2014</v>
          </cell>
          <cell r="D1625">
            <v>12</v>
          </cell>
          <cell r="E1625" t="str">
            <v>126</v>
          </cell>
          <cell r="F1625">
            <v>0</v>
          </cell>
          <cell r="G1625">
            <v>0</v>
          </cell>
          <cell r="H1625" t="str">
            <v>ZONA 1</v>
          </cell>
          <cell r="I1625">
            <v>1</v>
          </cell>
          <cell r="J1625">
            <v>0</v>
          </cell>
          <cell r="K1625">
            <v>0</v>
          </cell>
          <cell r="L1625">
            <v>146160000</v>
          </cell>
          <cell r="M1625">
            <v>0</v>
          </cell>
          <cell r="N1625">
            <v>400000</v>
          </cell>
          <cell r="O1625">
            <v>0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</row>
        <row r="1626">
          <cell r="B1626" t="str">
            <v>201412127ZONA 22</v>
          </cell>
          <cell r="C1626" t="str">
            <v>2014</v>
          </cell>
          <cell r="D1626">
            <v>12</v>
          </cell>
          <cell r="E1626" t="str">
            <v>127</v>
          </cell>
          <cell r="F1626">
            <v>0</v>
          </cell>
          <cell r="G1626">
            <v>0</v>
          </cell>
          <cell r="H1626" t="str">
            <v>ZONA 2</v>
          </cell>
          <cell r="I1626">
            <v>2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</row>
        <row r="1627">
          <cell r="B1627" t="str">
            <v>201412128ZONA 11</v>
          </cell>
          <cell r="C1627" t="str">
            <v>2014</v>
          </cell>
          <cell r="D1627">
            <v>12</v>
          </cell>
          <cell r="E1627" t="str">
            <v>128</v>
          </cell>
          <cell r="F1627">
            <v>0</v>
          </cell>
          <cell r="G1627">
            <v>0</v>
          </cell>
          <cell r="H1627" t="str">
            <v>ZONA 1</v>
          </cell>
          <cell r="I1627">
            <v>1</v>
          </cell>
          <cell r="J1627">
            <v>0</v>
          </cell>
          <cell r="K1627">
            <v>0</v>
          </cell>
          <cell r="L1627">
            <v>146160000</v>
          </cell>
          <cell r="M1627">
            <v>0</v>
          </cell>
          <cell r="N1627">
            <v>400000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</row>
        <row r="1628">
          <cell r="B1628" t="str">
            <v>201412129ZONA 22</v>
          </cell>
          <cell r="C1628" t="str">
            <v>2014</v>
          </cell>
          <cell r="D1628">
            <v>12</v>
          </cell>
          <cell r="E1628" t="str">
            <v>129</v>
          </cell>
          <cell r="F1628">
            <v>0</v>
          </cell>
          <cell r="G1628">
            <v>0</v>
          </cell>
          <cell r="H1628" t="str">
            <v>ZONA 2</v>
          </cell>
          <cell r="I1628">
            <v>2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</row>
        <row r="1629">
          <cell r="B1629" t="str">
            <v>201412130ZONA 12</v>
          </cell>
          <cell r="C1629" t="str">
            <v>2014</v>
          </cell>
          <cell r="D1629">
            <v>12</v>
          </cell>
          <cell r="E1629" t="str">
            <v>130</v>
          </cell>
          <cell r="F1629">
            <v>0</v>
          </cell>
          <cell r="G1629">
            <v>0</v>
          </cell>
          <cell r="H1629" t="str">
            <v>ZONA 1</v>
          </cell>
          <cell r="I1629">
            <v>2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174000000</v>
          </cell>
          <cell r="Q1629">
            <v>139200000</v>
          </cell>
          <cell r="R1629">
            <v>440000</v>
          </cell>
          <cell r="S1629">
            <v>352000</v>
          </cell>
        </row>
        <row r="1630">
          <cell r="B1630" t="str">
            <v>201412131ZONA 22</v>
          </cell>
          <cell r="C1630" t="str">
            <v>2014</v>
          </cell>
          <cell r="D1630">
            <v>12</v>
          </cell>
          <cell r="E1630" t="str">
            <v>131</v>
          </cell>
          <cell r="F1630">
            <v>0</v>
          </cell>
          <cell r="G1630">
            <v>0</v>
          </cell>
          <cell r="H1630" t="str">
            <v>ZONA 2</v>
          </cell>
          <cell r="I1630">
            <v>2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>
            <v>0</v>
          </cell>
          <cell r="S1630">
            <v>0</v>
          </cell>
        </row>
        <row r="1631">
          <cell r="B1631" t="str">
            <v>201412132ZONA 12</v>
          </cell>
          <cell r="C1631" t="str">
            <v>2014</v>
          </cell>
          <cell r="D1631">
            <v>12</v>
          </cell>
          <cell r="E1631" t="str">
            <v>132</v>
          </cell>
          <cell r="F1631">
            <v>0</v>
          </cell>
          <cell r="G1631">
            <v>0</v>
          </cell>
          <cell r="H1631" t="str">
            <v>ZONA 1</v>
          </cell>
          <cell r="I1631">
            <v>2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174000000</v>
          </cell>
          <cell r="Q1631">
            <v>174000000</v>
          </cell>
          <cell r="R1631">
            <v>440000</v>
          </cell>
          <cell r="S1631">
            <v>440000</v>
          </cell>
        </row>
        <row r="1632">
          <cell r="B1632" t="str">
            <v>201412133ZONA 12</v>
          </cell>
          <cell r="C1632" t="str">
            <v>2014</v>
          </cell>
          <cell r="D1632">
            <v>12</v>
          </cell>
          <cell r="E1632" t="str">
            <v>133</v>
          </cell>
          <cell r="F1632">
            <v>0</v>
          </cell>
          <cell r="G1632">
            <v>0</v>
          </cell>
          <cell r="H1632" t="str">
            <v>ZONA 1</v>
          </cell>
          <cell r="I1632">
            <v>2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174000000</v>
          </cell>
          <cell r="Q1632">
            <v>174000000</v>
          </cell>
          <cell r="R1632">
            <v>440000</v>
          </cell>
          <cell r="S1632">
            <v>440000</v>
          </cell>
        </row>
        <row r="1633">
          <cell r="B1633" t="str">
            <v>201412134ZONA 11</v>
          </cell>
          <cell r="C1633" t="str">
            <v>2014</v>
          </cell>
          <cell r="D1633">
            <v>12</v>
          </cell>
          <cell r="E1633" t="str">
            <v>134</v>
          </cell>
          <cell r="F1633">
            <v>0</v>
          </cell>
          <cell r="G1633">
            <v>0</v>
          </cell>
          <cell r="H1633" t="str">
            <v>ZONA 1</v>
          </cell>
          <cell r="I1633">
            <v>1</v>
          </cell>
          <cell r="J1633">
            <v>0</v>
          </cell>
          <cell r="K1633">
            <v>0</v>
          </cell>
          <cell r="L1633">
            <v>146160000</v>
          </cell>
          <cell r="M1633">
            <v>146160000</v>
          </cell>
          <cell r="N1633">
            <v>400000</v>
          </cell>
          <cell r="O1633">
            <v>400000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</row>
        <row r="1634">
          <cell r="B1634" t="str">
            <v>201412135ZONA 11</v>
          </cell>
          <cell r="C1634" t="str">
            <v>2014</v>
          </cell>
          <cell r="D1634">
            <v>12</v>
          </cell>
          <cell r="E1634" t="str">
            <v>135</v>
          </cell>
          <cell r="F1634">
            <v>0</v>
          </cell>
          <cell r="G1634">
            <v>0</v>
          </cell>
          <cell r="H1634" t="str">
            <v>ZONA 1</v>
          </cell>
          <cell r="I1634">
            <v>1</v>
          </cell>
          <cell r="J1634">
            <v>0</v>
          </cell>
          <cell r="K1634">
            <v>0</v>
          </cell>
          <cell r="L1634">
            <v>146160000</v>
          </cell>
          <cell r="M1634">
            <v>146160000</v>
          </cell>
          <cell r="N1634">
            <v>400000</v>
          </cell>
          <cell r="O1634">
            <v>400000</v>
          </cell>
          <cell r="P1634">
            <v>0</v>
          </cell>
          <cell r="Q1634">
            <v>0</v>
          </cell>
          <cell r="R1634">
            <v>0</v>
          </cell>
          <cell r="S1634">
            <v>0</v>
          </cell>
        </row>
        <row r="1635">
          <cell r="B1635" t="str">
            <v>201412136ZONA 11</v>
          </cell>
          <cell r="C1635" t="str">
            <v>2014</v>
          </cell>
          <cell r="D1635">
            <v>12</v>
          </cell>
          <cell r="E1635" t="str">
            <v>136</v>
          </cell>
          <cell r="F1635">
            <v>0</v>
          </cell>
          <cell r="G1635">
            <v>0</v>
          </cell>
          <cell r="H1635" t="str">
            <v>ZONA 1</v>
          </cell>
          <cell r="I1635">
            <v>1</v>
          </cell>
          <cell r="J1635">
            <v>0</v>
          </cell>
          <cell r="K1635">
            <v>0</v>
          </cell>
          <cell r="L1635">
            <v>146160000</v>
          </cell>
          <cell r="M1635">
            <v>146160000</v>
          </cell>
          <cell r="N1635">
            <v>400000</v>
          </cell>
          <cell r="O1635">
            <v>400000</v>
          </cell>
          <cell r="P1635">
            <v>0</v>
          </cell>
          <cell r="Q1635">
            <v>0</v>
          </cell>
          <cell r="R1635">
            <v>0</v>
          </cell>
          <cell r="S1635">
            <v>0</v>
          </cell>
        </row>
        <row r="1636">
          <cell r="B1636" t="str">
            <v>201412137ZONA 11</v>
          </cell>
          <cell r="C1636" t="str">
            <v>2014</v>
          </cell>
          <cell r="D1636">
            <v>12</v>
          </cell>
          <cell r="E1636" t="str">
            <v>137</v>
          </cell>
          <cell r="F1636">
            <v>0</v>
          </cell>
          <cell r="G1636">
            <v>0</v>
          </cell>
          <cell r="H1636" t="str">
            <v>ZONA 1</v>
          </cell>
          <cell r="I1636">
            <v>1</v>
          </cell>
          <cell r="J1636">
            <v>0</v>
          </cell>
          <cell r="K1636">
            <v>0</v>
          </cell>
          <cell r="L1636">
            <v>146160000</v>
          </cell>
          <cell r="M1636">
            <v>146160000</v>
          </cell>
          <cell r="N1636">
            <v>400000</v>
          </cell>
          <cell r="O1636">
            <v>400000</v>
          </cell>
          <cell r="P1636">
            <v>0</v>
          </cell>
          <cell r="Q1636">
            <v>0</v>
          </cell>
          <cell r="R1636">
            <v>0</v>
          </cell>
          <cell r="S1636">
            <v>0</v>
          </cell>
        </row>
        <row r="1637">
          <cell r="B1637" t="str">
            <v>201412138ZONA 11</v>
          </cell>
          <cell r="C1637" t="str">
            <v>2014</v>
          </cell>
          <cell r="D1637">
            <v>12</v>
          </cell>
          <cell r="E1637" t="str">
            <v>138</v>
          </cell>
          <cell r="F1637">
            <v>0</v>
          </cell>
          <cell r="G1637">
            <v>0</v>
          </cell>
          <cell r="H1637" t="str">
            <v>ZONA 1</v>
          </cell>
          <cell r="I1637">
            <v>1</v>
          </cell>
          <cell r="J1637">
            <v>0</v>
          </cell>
          <cell r="K1637">
            <v>0</v>
          </cell>
          <cell r="L1637">
            <v>146160000</v>
          </cell>
          <cell r="M1637">
            <v>146160000</v>
          </cell>
          <cell r="N1637">
            <v>400000</v>
          </cell>
          <cell r="O1637">
            <v>400000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</row>
        <row r="1638">
          <cell r="B1638" t="str">
            <v>201412139ZONA 21</v>
          </cell>
          <cell r="C1638" t="str">
            <v>2014</v>
          </cell>
          <cell r="D1638">
            <v>12</v>
          </cell>
          <cell r="E1638" t="str">
            <v>139</v>
          </cell>
          <cell r="F1638">
            <v>0</v>
          </cell>
          <cell r="G1638">
            <v>0</v>
          </cell>
          <cell r="H1638" t="str">
            <v>ZONA 2</v>
          </cell>
          <cell r="I1638">
            <v>1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</row>
        <row r="1639">
          <cell r="B1639" t="str">
            <v>201412140ZONA 21</v>
          </cell>
          <cell r="C1639" t="str">
            <v>2014</v>
          </cell>
          <cell r="D1639">
            <v>12</v>
          </cell>
          <cell r="E1639" t="str">
            <v>140</v>
          </cell>
          <cell r="F1639">
            <v>0</v>
          </cell>
          <cell r="G1639">
            <v>0</v>
          </cell>
          <cell r="H1639" t="str">
            <v>ZONA 2</v>
          </cell>
          <cell r="I1639">
            <v>1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B1640" t="str">
            <v>201412141ZONA 21</v>
          </cell>
          <cell r="C1640" t="str">
            <v>2014</v>
          </cell>
          <cell r="D1640">
            <v>12</v>
          </cell>
          <cell r="E1640" t="str">
            <v>141</v>
          </cell>
          <cell r="F1640">
            <v>0</v>
          </cell>
          <cell r="G1640">
            <v>0</v>
          </cell>
          <cell r="H1640" t="str">
            <v>ZONA 2</v>
          </cell>
          <cell r="I1640">
            <v>1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</row>
        <row r="1641">
          <cell r="B1641" t="str">
            <v>201412142ZONA 21</v>
          </cell>
          <cell r="C1641" t="str">
            <v>2014</v>
          </cell>
          <cell r="D1641">
            <v>12</v>
          </cell>
          <cell r="E1641" t="str">
            <v>142</v>
          </cell>
          <cell r="F1641">
            <v>0</v>
          </cell>
          <cell r="G1641">
            <v>0</v>
          </cell>
          <cell r="H1641" t="str">
            <v>ZONA 2</v>
          </cell>
          <cell r="I1641">
            <v>1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0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</row>
        <row r="1642">
          <cell r="B1642" t="str">
            <v>201412143ZONA 11</v>
          </cell>
          <cell r="C1642" t="str">
            <v>2014</v>
          </cell>
          <cell r="D1642">
            <v>12</v>
          </cell>
          <cell r="E1642" t="str">
            <v>143</v>
          </cell>
          <cell r="F1642">
            <v>0</v>
          </cell>
          <cell r="G1642">
            <v>0</v>
          </cell>
          <cell r="H1642" t="str">
            <v>ZONA 1</v>
          </cell>
          <cell r="I1642">
            <v>1</v>
          </cell>
          <cell r="J1642">
            <v>0</v>
          </cell>
          <cell r="K1642">
            <v>0</v>
          </cell>
          <cell r="L1642">
            <v>146160000</v>
          </cell>
          <cell r="M1642">
            <v>146160000</v>
          </cell>
          <cell r="N1642">
            <v>400000</v>
          </cell>
          <cell r="O1642">
            <v>400000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B1643" t="str">
            <v>201412144ZONA 10</v>
          </cell>
          <cell r="C1643" t="str">
            <v>2014</v>
          </cell>
          <cell r="D1643">
            <v>12</v>
          </cell>
          <cell r="E1643" t="str">
            <v>144</v>
          </cell>
          <cell r="F1643">
            <v>116000000</v>
          </cell>
          <cell r="G1643">
            <v>0</v>
          </cell>
          <cell r="H1643" t="str">
            <v>ZONA 1</v>
          </cell>
          <cell r="I1643">
            <v>0</v>
          </cell>
          <cell r="J1643">
            <v>400000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</row>
        <row r="1644">
          <cell r="B1644" t="str">
            <v>201412145ZONA 11</v>
          </cell>
          <cell r="C1644" t="str">
            <v>2014</v>
          </cell>
          <cell r="D1644">
            <v>12</v>
          </cell>
          <cell r="E1644" t="str">
            <v>145</v>
          </cell>
          <cell r="F1644">
            <v>0</v>
          </cell>
          <cell r="G1644">
            <v>0</v>
          </cell>
          <cell r="H1644" t="str">
            <v>ZONA 1</v>
          </cell>
          <cell r="I1644">
            <v>1</v>
          </cell>
          <cell r="J1644">
            <v>0</v>
          </cell>
          <cell r="K1644">
            <v>0</v>
          </cell>
          <cell r="L1644">
            <v>146160000</v>
          </cell>
          <cell r="M1644">
            <v>146160000</v>
          </cell>
          <cell r="N1644">
            <v>400000</v>
          </cell>
          <cell r="O1644">
            <v>400000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</row>
        <row r="1645">
          <cell r="B1645" t="str">
            <v>201412146ZONA 31</v>
          </cell>
          <cell r="C1645" t="str">
            <v>2014</v>
          </cell>
          <cell r="D1645">
            <v>12</v>
          </cell>
          <cell r="E1645" t="str">
            <v>146</v>
          </cell>
          <cell r="F1645">
            <v>0</v>
          </cell>
          <cell r="G1645">
            <v>0</v>
          </cell>
          <cell r="H1645" t="str">
            <v>ZONA 3</v>
          </cell>
          <cell r="I1645">
            <v>1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</row>
        <row r="1646">
          <cell r="B1646" t="str">
            <v>201412147ZONA 20</v>
          </cell>
          <cell r="C1646" t="str">
            <v>2014</v>
          </cell>
          <cell r="D1646">
            <v>12</v>
          </cell>
          <cell r="E1646" t="str">
            <v>147</v>
          </cell>
          <cell r="F1646">
            <v>0</v>
          </cell>
          <cell r="G1646">
            <v>0</v>
          </cell>
          <cell r="H1646" t="str">
            <v>ZONA 2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</row>
        <row r="1647">
          <cell r="B1647" t="str">
            <v>201412148ZONA 21</v>
          </cell>
          <cell r="C1647" t="str">
            <v>2014</v>
          </cell>
          <cell r="D1647">
            <v>12</v>
          </cell>
          <cell r="E1647" t="str">
            <v>148</v>
          </cell>
          <cell r="F1647">
            <v>0</v>
          </cell>
          <cell r="G1647">
            <v>0</v>
          </cell>
          <cell r="H1647" t="str">
            <v>ZONA 2</v>
          </cell>
          <cell r="I1647">
            <v>1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0</v>
          </cell>
          <cell r="P1647">
            <v>0</v>
          </cell>
          <cell r="Q1647">
            <v>0</v>
          </cell>
          <cell r="R1647">
            <v>0</v>
          </cell>
          <cell r="S1647">
            <v>0</v>
          </cell>
        </row>
        <row r="1648">
          <cell r="B1648" t="str">
            <v>201412149ZONA 20</v>
          </cell>
          <cell r="C1648" t="str">
            <v>2014</v>
          </cell>
          <cell r="D1648">
            <v>12</v>
          </cell>
          <cell r="E1648" t="str">
            <v>149</v>
          </cell>
          <cell r="F1648">
            <v>0</v>
          </cell>
          <cell r="G1648">
            <v>0</v>
          </cell>
          <cell r="H1648" t="str">
            <v>ZONA 2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</row>
        <row r="1649">
          <cell r="B1649" t="str">
            <v>201412150ZONA 20</v>
          </cell>
          <cell r="C1649" t="str">
            <v>2014</v>
          </cell>
          <cell r="D1649">
            <v>12</v>
          </cell>
          <cell r="E1649" t="str">
            <v>150</v>
          </cell>
          <cell r="F1649">
            <v>0</v>
          </cell>
          <cell r="G1649">
            <v>0</v>
          </cell>
          <cell r="H1649" t="str">
            <v>ZONA 2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  <cell r="Q1649">
            <v>0</v>
          </cell>
          <cell r="R1649">
            <v>0</v>
          </cell>
          <cell r="S1649">
            <v>0</v>
          </cell>
        </row>
        <row r="1650">
          <cell r="B1650" t="str">
            <v>201412151ZONA 21</v>
          </cell>
          <cell r="C1650" t="str">
            <v>2014</v>
          </cell>
          <cell r="D1650">
            <v>12</v>
          </cell>
          <cell r="E1650" t="str">
            <v>151</v>
          </cell>
          <cell r="F1650">
            <v>0</v>
          </cell>
          <cell r="G1650">
            <v>0</v>
          </cell>
          <cell r="H1650" t="str">
            <v>ZONA 2</v>
          </cell>
          <cell r="I1650">
            <v>1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>
            <v>0</v>
          </cell>
          <cell r="S1650">
            <v>0</v>
          </cell>
        </row>
        <row r="1651">
          <cell r="B1651" t="str">
            <v>201412152ZONA 10</v>
          </cell>
          <cell r="C1651" t="str">
            <v>2014</v>
          </cell>
          <cell r="D1651">
            <v>12</v>
          </cell>
          <cell r="E1651" t="str">
            <v>152</v>
          </cell>
          <cell r="F1651">
            <v>116000000</v>
          </cell>
          <cell r="G1651">
            <v>116000000</v>
          </cell>
          <cell r="H1651" t="str">
            <v>ZONA 1</v>
          </cell>
          <cell r="I1651">
            <v>0</v>
          </cell>
          <cell r="J1651">
            <v>400000</v>
          </cell>
          <cell r="K1651">
            <v>400000</v>
          </cell>
          <cell r="L1651">
            <v>0</v>
          </cell>
          <cell r="M1651">
            <v>0</v>
          </cell>
          <cell r="N1651">
            <v>0</v>
          </cell>
          <cell r="O1651">
            <v>0</v>
          </cell>
          <cell r="P1651">
            <v>0</v>
          </cell>
          <cell r="Q1651">
            <v>0</v>
          </cell>
          <cell r="R1651">
            <v>0</v>
          </cell>
          <cell r="S1651">
            <v>0</v>
          </cell>
        </row>
        <row r="1652">
          <cell r="B1652" t="str">
            <v>201412153ZONA 10</v>
          </cell>
          <cell r="C1652" t="str">
            <v>2014</v>
          </cell>
          <cell r="D1652">
            <v>12</v>
          </cell>
          <cell r="E1652" t="str">
            <v>153</v>
          </cell>
          <cell r="F1652">
            <v>116000000</v>
          </cell>
          <cell r="G1652">
            <v>116000000</v>
          </cell>
          <cell r="H1652" t="str">
            <v>ZONA 1</v>
          </cell>
          <cell r="I1652">
            <v>0</v>
          </cell>
          <cell r="J1652">
            <v>400000</v>
          </cell>
          <cell r="K1652">
            <v>400000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>
            <v>0</v>
          </cell>
          <cell r="S1652">
            <v>0</v>
          </cell>
        </row>
        <row r="1653">
          <cell r="B1653" t="str">
            <v>201412154ZONA 10</v>
          </cell>
          <cell r="C1653" t="str">
            <v>2014</v>
          </cell>
          <cell r="D1653">
            <v>12</v>
          </cell>
          <cell r="E1653" t="str">
            <v>154</v>
          </cell>
          <cell r="F1653">
            <v>116000000</v>
          </cell>
          <cell r="G1653">
            <v>116000000</v>
          </cell>
          <cell r="H1653" t="str">
            <v>ZONA 1</v>
          </cell>
          <cell r="I1653">
            <v>0</v>
          </cell>
          <cell r="J1653">
            <v>400000</v>
          </cell>
          <cell r="K1653">
            <v>400000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>
            <v>0</v>
          </cell>
          <cell r="S1653">
            <v>0</v>
          </cell>
        </row>
        <row r="1654">
          <cell r="B1654" t="str">
            <v>201412155ZONA 10</v>
          </cell>
          <cell r="C1654" t="str">
            <v>2014</v>
          </cell>
          <cell r="D1654">
            <v>12</v>
          </cell>
          <cell r="E1654" t="str">
            <v>155</v>
          </cell>
          <cell r="F1654">
            <v>116000000</v>
          </cell>
          <cell r="G1654">
            <v>116000000</v>
          </cell>
          <cell r="H1654" t="str">
            <v>ZONA 1</v>
          </cell>
          <cell r="I1654">
            <v>0</v>
          </cell>
          <cell r="J1654">
            <v>400000</v>
          </cell>
          <cell r="K1654">
            <v>400000</v>
          </cell>
          <cell r="L1654">
            <v>0</v>
          </cell>
          <cell r="M1654">
            <v>0</v>
          </cell>
          <cell r="N1654">
            <v>0</v>
          </cell>
          <cell r="O1654">
            <v>0</v>
          </cell>
          <cell r="P1654">
            <v>0</v>
          </cell>
          <cell r="Q1654">
            <v>0</v>
          </cell>
          <cell r="R1654">
            <v>0</v>
          </cell>
          <cell r="S1654">
            <v>0</v>
          </cell>
        </row>
        <row r="1655">
          <cell r="B1655" t="str">
            <v>201412156ZONA 10</v>
          </cell>
          <cell r="C1655" t="str">
            <v>2014</v>
          </cell>
          <cell r="D1655">
            <v>12</v>
          </cell>
          <cell r="E1655" t="str">
            <v>156</v>
          </cell>
          <cell r="F1655">
            <v>116000000</v>
          </cell>
          <cell r="G1655">
            <v>116000000</v>
          </cell>
          <cell r="H1655" t="str">
            <v>ZONA 1</v>
          </cell>
          <cell r="I1655">
            <v>0</v>
          </cell>
          <cell r="J1655">
            <v>400000</v>
          </cell>
          <cell r="K1655">
            <v>400000</v>
          </cell>
          <cell r="L1655">
            <v>0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>
            <v>0</v>
          </cell>
          <cell r="S1655">
            <v>0</v>
          </cell>
        </row>
        <row r="1656">
          <cell r="B1656" t="str">
            <v>201412157ZONA 10</v>
          </cell>
          <cell r="C1656" t="str">
            <v>2014</v>
          </cell>
          <cell r="D1656">
            <v>12</v>
          </cell>
          <cell r="E1656" t="str">
            <v>157</v>
          </cell>
          <cell r="F1656">
            <v>116000000</v>
          </cell>
          <cell r="G1656">
            <v>116000000</v>
          </cell>
          <cell r="H1656" t="str">
            <v>ZONA 1</v>
          </cell>
          <cell r="I1656">
            <v>0</v>
          </cell>
          <cell r="J1656">
            <v>400000</v>
          </cell>
          <cell r="K1656">
            <v>400000</v>
          </cell>
          <cell r="L1656">
            <v>0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>
            <v>0</v>
          </cell>
          <cell r="S1656">
            <v>0</v>
          </cell>
        </row>
        <row r="1657">
          <cell r="B1657" t="str">
            <v>201412158ZONA 30</v>
          </cell>
          <cell r="C1657" t="str">
            <v>2014</v>
          </cell>
          <cell r="D1657">
            <v>12</v>
          </cell>
          <cell r="E1657" t="str">
            <v>158</v>
          </cell>
          <cell r="F1657">
            <v>0</v>
          </cell>
          <cell r="G1657">
            <v>0</v>
          </cell>
          <cell r="H1657" t="str">
            <v>ZONA 3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</row>
        <row r="1658">
          <cell r="B1658" t="str">
            <v>201412159ZONA 10</v>
          </cell>
          <cell r="C1658" t="str">
            <v>2014</v>
          </cell>
          <cell r="D1658">
            <v>12</v>
          </cell>
          <cell r="E1658" t="str">
            <v>159</v>
          </cell>
          <cell r="F1658">
            <v>116000000</v>
          </cell>
          <cell r="G1658">
            <v>116000000</v>
          </cell>
          <cell r="H1658" t="str">
            <v>ZONA 1</v>
          </cell>
          <cell r="I1658">
            <v>0</v>
          </cell>
          <cell r="J1658">
            <v>400000</v>
          </cell>
          <cell r="K1658">
            <v>400000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</row>
        <row r="1659">
          <cell r="B1659" t="str">
            <v>201412160ZONA 20</v>
          </cell>
          <cell r="C1659" t="str">
            <v>2014</v>
          </cell>
          <cell r="D1659">
            <v>12</v>
          </cell>
          <cell r="E1659" t="str">
            <v>160</v>
          </cell>
          <cell r="F1659">
            <v>0</v>
          </cell>
          <cell r="G1659">
            <v>0</v>
          </cell>
          <cell r="H1659" t="str">
            <v>ZONA 2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>
            <v>0</v>
          </cell>
          <cell r="S1659">
            <v>0</v>
          </cell>
        </row>
        <row r="1660">
          <cell r="B1660" t="str">
            <v>201412161ZONA 20</v>
          </cell>
          <cell r="C1660" t="str">
            <v>2014</v>
          </cell>
          <cell r="D1660">
            <v>12</v>
          </cell>
          <cell r="E1660" t="str">
            <v>161</v>
          </cell>
          <cell r="F1660">
            <v>0</v>
          </cell>
          <cell r="G1660">
            <v>0</v>
          </cell>
          <cell r="H1660" t="str">
            <v>ZONA 2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0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</row>
        <row r="1661">
          <cell r="B1661" t="str">
            <v>201412162ZONA 20</v>
          </cell>
          <cell r="C1661" t="str">
            <v>2014</v>
          </cell>
          <cell r="D1661">
            <v>12</v>
          </cell>
          <cell r="E1661" t="str">
            <v>162</v>
          </cell>
          <cell r="F1661">
            <v>0</v>
          </cell>
          <cell r="G1661">
            <v>0</v>
          </cell>
          <cell r="H1661" t="str">
            <v>ZONA 2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  <cell r="O1661">
            <v>0</v>
          </cell>
          <cell r="P1661">
            <v>0</v>
          </cell>
          <cell r="Q1661">
            <v>0</v>
          </cell>
          <cell r="R1661">
            <v>0</v>
          </cell>
          <cell r="S1661">
            <v>0</v>
          </cell>
        </row>
        <row r="1662">
          <cell r="B1662" t="str">
            <v>201412163ZONA 10</v>
          </cell>
          <cell r="C1662" t="str">
            <v>2014</v>
          </cell>
          <cell r="D1662">
            <v>12</v>
          </cell>
          <cell r="E1662" t="str">
            <v>163</v>
          </cell>
          <cell r="F1662">
            <v>116000000</v>
          </cell>
          <cell r="G1662">
            <v>0</v>
          </cell>
          <cell r="H1662" t="str">
            <v>ZONA 1</v>
          </cell>
          <cell r="I1662">
            <v>0</v>
          </cell>
          <cell r="J1662">
            <v>400000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</row>
        <row r="1663">
          <cell r="B1663" t="str">
            <v>201412164ZONA 10</v>
          </cell>
          <cell r="C1663" t="str">
            <v>2014</v>
          </cell>
          <cell r="D1663">
            <v>12</v>
          </cell>
          <cell r="E1663" t="str">
            <v>164</v>
          </cell>
          <cell r="F1663">
            <v>116000000</v>
          </cell>
          <cell r="G1663">
            <v>116000000</v>
          </cell>
          <cell r="H1663" t="str">
            <v>ZONA 1</v>
          </cell>
          <cell r="I1663">
            <v>0</v>
          </cell>
          <cell r="J1663">
            <v>400000</v>
          </cell>
          <cell r="K1663">
            <v>400000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</row>
        <row r="1664">
          <cell r="B1664" t="str">
            <v>201412165ZONA 10</v>
          </cell>
          <cell r="C1664" t="str">
            <v>2014</v>
          </cell>
          <cell r="D1664">
            <v>12</v>
          </cell>
          <cell r="E1664" t="str">
            <v>165</v>
          </cell>
          <cell r="F1664">
            <v>116000000</v>
          </cell>
          <cell r="G1664">
            <v>116000000</v>
          </cell>
          <cell r="H1664" t="str">
            <v>ZONA 1</v>
          </cell>
          <cell r="I1664">
            <v>0</v>
          </cell>
          <cell r="J1664">
            <v>400000</v>
          </cell>
          <cell r="K1664">
            <v>400000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</row>
        <row r="1665">
          <cell r="B1665" t="str">
            <v>201412166ZONA 10</v>
          </cell>
          <cell r="C1665" t="str">
            <v>2014</v>
          </cell>
          <cell r="D1665">
            <v>12</v>
          </cell>
          <cell r="E1665" t="str">
            <v>166</v>
          </cell>
          <cell r="F1665">
            <v>116000000</v>
          </cell>
          <cell r="G1665">
            <v>116000000</v>
          </cell>
          <cell r="H1665" t="str">
            <v>ZONA 1</v>
          </cell>
          <cell r="I1665">
            <v>0</v>
          </cell>
          <cell r="J1665">
            <v>400000</v>
          </cell>
          <cell r="K1665">
            <v>400000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</row>
        <row r="1666">
          <cell r="B1666" t="str">
            <v>201412167ZONA 10</v>
          </cell>
          <cell r="C1666" t="str">
            <v>2014</v>
          </cell>
          <cell r="D1666">
            <v>12</v>
          </cell>
          <cell r="E1666" t="str">
            <v>167</v>
          </cell>
          <cell r="F1666">
            <v>116000000</v>
          </cell>
          <cell r="G1666">
            <v>116000000</v>
          </cell>
          <cell r="H1666" t="str">
            <v>ZONA 1</v>
          </cell>
          <cell r="I1666">
            <v>0</v>
          </cell>
          <cell r="J1666">
            <v>400000</v>
          </cell>
          <cell r="K1666">
            <v>400000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</row>
        <row r="1667">
          <cell r="B1667" t="str">
            <v>201412168ZONA 10</v>
          </cell>
          <cell r="C1667" t="str">
            <v>2014</v>
          </cell>
          <cell r="D1667">
            <v>12</v>
          </cell>
          <cell r="E1667" t="str">
            <v>168</v>
          </cell>
          <cell r="F1667">
            <v>116000000</v>
          </cell>
          <cell r="G1667">
            <v>116000000</v>
          </cell>
          <cell r="H1667" t="str">
            <v>ZONA 1</v>
          </cell>
          <cell r="I1667">
            <v>0</v>
          </cell>
          <cell r="J1667">
            <v>400000</v>
          </cell>
          <cell r="K1667">
            <v>400000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</row>
        <row r="1668">
          <cell r="B1668" t="str">
            <v>201412169ZONA 30</v>
          </cell>
          <cell r="C1668" t="str">
            <v>2014</v>
          </cell>
          <cell r="D1668">
            <v>12</v>
          </cell>
          <cell r="E1668" t="str">
            <v>169</v>
          </cell>
          <cell r="F1668">
            <v>0</v>
          </cell>
          <cell r="G1668">
            <v>0</v>
          </cell>
          <cell r="H1668" t="str">
            <v>ZONA 3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</row>
        <row r="1669">
          <cell r="B1669" t="str">
            <v>201412170ZONA 30</v>
          </cell>
          <cell r="C1669" t="str">
            <v>2014</v>
          </cell>
          <cell r="D1669">
            <v>12</v>
          </cell>
          <cell r="E1669" t="str">
            <v>170</v>
          </cell>
          <cell r="F1669">
            <v>0</v>
          </cell>
          <cell r="G1669">
            <v>0</v>
          </cell>
          <cell r="H1669" t="str">
            <v>ZONA 3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0</v>
          </cell>
          <cell r="P1669">
            <v>0</v>
          </cell>
          <cell r="Q1669">
            <v>0</v>
          </cell>
          <cell r="R1669">
            <v>0</v>
          </cell>
          <cell r="S1669">
            <v>0</v>
          </cell>
        </row>
        <row r="1670">
          <cell r="B1670" t="str">
            <v>201412171ZONA 30</v>
          </cell>
          <cell r="C1670" t="str">
            <v>2014</v>
          </cell>
          <cell r="D1670">
            <v>12</v>
          </cell>
          <cell r="E1670" t="str">
            <v>171</v>
          </cell>
          <cell r="F1670">
            <v>0</v>
          </cell>
          <cell r="G1670">
            <v>0</v>
          </cell>
          <cell r="H1670" t="str">
            <v>ZONA 3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</row>
      </sheetData>
      <sheetData sheetId="11">
        <row r="5">
          <cell r="B5" t="str">
            <v>2014101ZONA 22</v>
          </cell>
          <cell r="C5" t="str">
            <v>2014</v>
          </cell>
          <cell r="D5">
            <v>1</v>
          </cell>
          <cell r="E5" t="str">
            <v>01</v>
          </cell>
          <cell r="F5">
            <v>0</v>
          </cell>
          <cell r="G5">
            <v>0</v>
          </cell>
          <cell r="H5" t="str">
            <v>ZONA 2</v>
          </cell>
          <cell r="I5">
            <v>2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160000000</v>
          </cell>
          <cell r="Q5">
            <v>160000000</v>
          </cell>
          <cell r="R5">
            <v>440000</v>
          </cell>
          <cell r="S5">
            <v>440000</v>
          </cell>
        </row>
        <row r="6">
          <cell r="B6" t="str">
            <v>2014102ZONA 32</v>
          </cell>
          <cell r="C6" t="str">
            <v>2014</v>
          </cell>
          <cell r="D6">
            <v>1</v>
          </cell>
          <cell r="E6" t="str">
            <v>02</v>
          </cell>
          <cell r="F6">
            <v>0</v>
          </cell>
          <cell r="G6">
            <v>0</v>
          </cell>
          <cell r="H6" t="str">
            <v>ZONA 3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B7" t="str">
            <v>2014103ZONA 11</v>
          </cell>
          <cell r="C7" t="str">
            <v>2014</v>
          </cell>
          <cell r="D7">
            <v>1</v>
          </cell>
          <cell r="E7" t="str">
            <v>03</v>
          </cell>
          <cell r="F7">
            <v>0</v>
          </cell>
          <cell r="G7">
            <v>0</v>
          </cell>
          <cell r="H7" t="str">
            <v>ZONA 1</v>
          </cell>
          <cell r="I7">
            <v>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B8" t="str">
            <v>2014104ZONA 22</v>
          </cell>
          <cell r="C8" t="str">
            <v>2014</v>
          </cell>
          <cell r="D8">
            <v>1</v>
          </cell>
          <cell r="E8" t="str">
            <v>04</v>
          </cell>
          <cell r="F8">
            <v>0</v>
          </cell>
          <cell r="G8">
            <v>0</v>
          </cell>
          <cell r="H8" t="str">
            <v>ZONA 2</v>
          </cell>
          <cell r="I8">
            <v>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160000000</v>
          </cell>
          <cell r="Q8">
            <v>160000000</v>
          </cell>
          <cell r="R8">
            <v>440000</v>
          </cell>
          <cell r="S8">
            <v>440000</v>
          </cell>
        </row>
        <row r="9">
          <cell r="B9" t="str">
            <v>2014105ZONA 12</v>
          </cell>
          <cell r="C9" t="str">
            <v>2014</v>
          </cell>
          <cell r="D9">
            <v>1</v>
          </cell>
          <cell r="E9" t="str">
            <v>05</v>
          </cell>
          <cell r="F9">
            <v>0</v>
          </cell>
          <cell r="G9">
            <v>0</v>
          </cell>
          <cell r="H9" t="str">
            <v>ZONA 1</v>
          </cell>
          <cell r="I9">
            <v>2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B10" t="str">
            <v>2014106ZONA 22</v>
          </cell>
          <cell r="C10" t="str">
            <v>2014</v>
          </cell>
          <cell r="D10">
            <v>1</v>
          </cell>
          <cell r="E10" t="str">
            <v>06</v>
          </cell>
          <cell r="F10">
            <v>0</v>
          </cell>
          <cell r="G10">
            <v>0</v>
          </cell>
          <cell r="H10" t="str">
            <v>ZONA 2</v>
          </cell>
          <cell r="I10">
            <v>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160000000</v>
          </cell>
          <cell r="Q10">
            <v>37333333.333333328</v>
          </cell>
          <cell r="R10">
            <v>440000</v>
          </cell>
          <cell r="S10">
            <v>102666.66666666667</v>
          </cell>
        </row>
        <row r="11">
          <cell r="B11" t="str">
            <v>2014107ZONA 31</v>
          </cell>
          <cell r="C11" t="str">
            <v>2014</v>
          </cell>
          <cell r="D11">
            <v>1</v>
          </cell>
          <cell r="E11" t="str">
            <v>07</v>
          </cell>
          <cell r="F11">
            <v>0</v>
          </cell>
          <cell r="G11">
            <v>0</v>
          </cell>
          <cell r="H11" t="str">
            <v>ZONA 3</v>
          </cell>
          <cell r="I11">
            <v>1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B12" t="str">
            <v>2014108ZONA 11</v>
          </cell>
          <cell r="C12" t="str">
            <v>2014</v>
          </cell>
          <cell r="D12">
            <v>1</v>
          </cell>
          <cell r="E12" t="str">
            <v>08</v>
          </cell>
          <cell r="F12">
            <v>0</v>
          </cell>
          <cell r="G12">
            <v>0</v>
          </cell>
          <cell r="H12" t="str">
            <v>ZONA 1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B13" t="str">
            <v>2014109ZONA 12</v>
          </cell>
          <cell r="C13" t="str">
            <v>2014</v>
          </cell>
          <cell r="D13">
            <v>1</v>
          </cell>
          <cell r="E13" t="str">
            <v>09</v>
          </cell>
          <cell r="F13">
            <v>0</v>
          </cell>
          <cell r="G13">
            <v>0</v>
          </cell>
          <cell r="H13" t="str">
            <v>ZONA 1</v>
          </cell>
          <cell r="I13">
            <v>2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B14" t="str">
            <v>2014110ZONA 22</v>
          </cell>
          <cell r="C14" t="str">
            <v>2014</v>
          </cell>
          <cell r="D14">
            <v>1</v>
          </cell>
          <cell r="E14" t="str">
            <v>10</v>
          </cell>
          <cell r="F14">
            <v>0</v>
          </cell>
          <cell r="G14">
            <v>0</v>
          </cell>
          <cell r="H14" t="str">
            <v>ZONA 2</v>
          </cell>
          <cell r="I14">
            <v>2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160000000</v>
          </cell>
          <cell r="Q14">
            <v>160000000</v>
          </cell>
          <cell r="R14">
            <v>440000</v>
          </cell>
          <cell r="S14">
            <v>440000</v>
          </cell>
        </row>
        <row r="15">
          <cell r="B15" t="str">
            <v>2014111ZONA 31</v>
          </cell>
          <cell r="C15" t="str">
            <v>2014</v>
          </cell>
          <cell r="D15">
            <v>1</v>
          </cell>
          <cell r="E15" t="str">
            <v>11</v>
          </cell>
          <cell r="F15">
            <v>0</v>
          </cell>
          <cell r="G15">
            <v>0</v>
          </cell>
          <cell r="H15" t="str">
            <v>ZONA 3</v>
          </cell>
          <cell r="I15">
            <v>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 t="str">
            <v>2014112ZONA 11</v>
          </cell>
          <cell r="C16" t="str">
            <v>2014</v>
          </cell>
          <cell r="D16">
            <v>1</v>
          </cell>
          <cell r="E16" t="str">
            <v>12</v>
          </cell>
          <cell r="F16">
            <v>0</v>
          </cell>
          <cell r="G16">
            <v>0</v>
          </cell>
          <cell r="H16" t="str">
            <v>ZONA 1</v>
          </cell>
          <cell r="I16">
            <v>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B17" t="str">
            <v>2014113ZONA 12</v>
          </cell>
          <cell r="C17" t="str">
            <v>2014</v>
          </cell>
          <cell r="D17">
            <v>1</v>
          </cell>
          <cell r="E17" t="str">
            <v>13</v>
          </cell>
          <cell r="F17">
            <v>0</v>
          </cell>
          <cell r="G17">
            <v>0</v>
          </cell>
          <cell r="H17" t="str">
            <v>ZONA 1</v>
          </cell>
          <cell r="I17">
            <v>2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B18" t="str">
            <v>2014114ZONA 22</v>
          </cell>
          <cell r="C18" t="str">
            <v>2014</v>
          </cell>
          <cell r="D18">
            <v>1</v>
          </cell>
          <cell r="E18" t="str">
            <v>14</v>
          </cell>
          <cell r="F18">
            <v>0</v>
          </cell>
          <cell r="G18">
            <v>0</v>
          </cell>
          <cell r="H18" t="str">
            <v>ZONA 2</v>
          </cell>
          <cell r="I18">
            <v>2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160000000</v>
          </cell>
          <cell r="Q18">
            <v>0</v>
          </cell>
          <cell r="R18">
            <v>440000</v>
          </cell>
          <cell r="S18">
            <v>0</v>
          </cell>
        </row>
        <row r="19">
          <cell r="B19" t="str">
            <v>2014115ZONA 12</v>
          </cell>
          <cell r="C19" t="str">
            <v>2014</v>
          </cell>
          <cell r="D19">
            <v>1</v>
          </cell>
          <cell r="E19" t="str">
            <v>15</v>
          </cell>
          <cell r="F19">
            <v>0</v>
          </cell>
          <cell r="G19">
            <v>0</v>
          </cell>
          <cell r="H19" t="str">
            <v>ZONA 1</v>
          </cell>
          <cell r="I19">
            <v>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 t="str">
            <v>2014116ZONA 10</v>
          </cell>
          <cell r="C20" t="str">
            <v>2014</v>
          </cell>
          <cell r="D20">
            <v>1</v>
          </cell>
          <cell r="E20" t="str">
            <v>16</v>
          </cell>
          <cell r="F20">
            <v>0</v>
          </cell>
          <cell r="G20">
            <v>0</v>
          </cell>
          <cell r="H20" t="str">
            <v>ZONA 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B21" t="str">
            <v>2014117ZONA 12</v>
          </cell>
          <cell r="C21" t="str">
            <v>2014</v>
          </cell>
          <cell r="D21">
            <v>1</v>
          </cell>
          <cell r="E21" t="str">
            <v>17</v>
          </cell>
          <cell r="F21">
            <v>0</v>
          </cell>
          <cell r="G21">
            <v>0</v>
          </cell>
          <cell r="H21" t="str">
            <v>ZONA 1</v>
          </cell>
          <cell r="I21">
            <v>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B22" t="str">
            <v>2014118ZONA 11</v>
          </cell>
          <cell r="C22" t="str">
            <v>2014</v>
          </cell>
          <cell r="D22">
            <v>1</v>
          </cell>
          <cell r="E22" t="str">
            <v>18</v>
          </cell>
          <cell r="F22">
            <v>0</v>
          </cell>
          <cell r="G22">
            <v>0</v>
          </cell>
          <cell r="H22" t="str">
            <v>ZONA 1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B23" t="str">
            <v>2014119ZONA 12</v>
          </cell>
          <cell r="C23" t="str">
            <v>2014</v>
          </cell>
          <cell r="D23">
            <v>1</v>
          </cell>
          <cell r="E23" t="str">
            <v>19</v>
          </cell>
          <cell r="F23">
            <v>0</v>
          </cell>
          <cell r="G23">
            <v>0</v>
          </cell>
          <cell r="H23" t="str">
            <v>ZONA 1</v>
          </cell>
          <cell r="I23">
            <v>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B24" t="str">
            <v>2014120ZONA 21</v>
          </cell>
          <cell r="C24" t="str">
            <v>2014</v>
          </cell>
          <cell r="D24">
            <v>1</v>
          </cell>
          <cell r="E24" t="str">
            <v>20</v>
          </cell>
          <cell r="F24">
            <v>0</v>
          </cell>
          <cell r="G24">
            <v>0</v>
          </cell>
          <cell r="H24" t="str">
            <v>ZONA 2</v>
          </cell>
          <cell r="I24">
            <v>1</v>
          </cell>
          <cell r="J24">
            <v>0</v>
          </cell>
          <cell r="K24">
            <v>0</v>
          </cell>
          <cell r="L24">
            <v>134400000</v>
          </cell>
          <cell r="M24">
            <v>134400000</v>
          </cell>
          <cell r="N24">
            <v>400000</v>
          </cell>
          <cell r="O24">
            <v>400000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B25" t="str">
            <v>2014121ZONA 12</v>
          </cell>
          <cell r="C25" t="str">
            <v>2014</v>
          </cell>
          <cell r="D25">
            <v>1</v>
          </cell>
          <cell r="E25" t="str">
            <v>21</v>
          </cell>
          <cell r="F25">
            <v>0</v>
          </cell>
          <cell r="G25">
            <v>0</v>
          </cell>
          <cell r="H25" t="str">
            <v>ZONA 1</v>
          </cell>
          <cell r="I25">
            <v>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B26" t="str">
            <v>2014122ZONA 21</v>
          </cell>
          <cell r="C26" t="str">
            <v>2014</v>
          </cell>
          <cell r="D26">
            <v>1</v>
          </cell>
          <cell r="E26" t="str">
            <v>22</v>
          </cell>
          <cell r="F26">
            <v>0</v>
          </cell>
          <cell r="G26">
            <v>0</v>
          </cell>
          <cell r="H26" t="str">
            <v>ZONA 2</v>
          </cell>
          <cell r="I26">
            <v>1</v>
          </cell>
          <cell r="J26">
            <v>0</v>
          </cell>
          <cell r="K26">
            <v>0</v>
          </cell>
          <cell r="L26">
            <v>134400000</v>
          </cell>
          <cell r="M26">
            <v>134400000</v>
          </cell>
          <cell r="N26">
            <v>400000</v>
          </cell>
          <cell r="O26">
            <v>400000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B27" t="str">
            <v>2014123ZONA 32</v>
          </cell>
          <cell r="C27" t="str">
            <v>2014</v>
          </cell>
          <cell r="D27">
            <v>1</v>
          </cell>
          <cell r="E27" t="str">
            <v>23</v>
          </cell>
          <cell r="F27">
            <v>0</v>
          </cell>
          <cell r="G27">
            <v>0</v>
          </cell>
          <cell r="H27" t="str">
            <v>ZONA 3</v>
          </cell>
          <cell r="I27">
            <v>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B28" t="str">
            <v>2014124ZONA 12</v>
          </cell>
          <cell r="C28" t="str">
            <v>2014</v>
          </cell>
          <cell r="D28">
            <v>1</v>
          </cell>
          <cell r="E28" t="str">
            <v>24</v>
          </cell>
          <cell r="F28">
            <v>0</v>
          </cell>
          <cell r="G28">
            <v>0</v>
          </cell>
          <cell r="H28" t="str">
            <v>ZONA 1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B29" t="str">
            <v>2014125ZONA 22</v>
          </cell>
          <cell r="C29" t="str">
            <v>2014</v>
          </cell>
          <cell r="D29">
            <v>1</v>
          </cell>
          <cell r="E29" t="str">
            <v>25</v>
          </cell>
          <cell r="F29">
            <v>0</v>
          </cell>
          <cell r="G29">
            <v>0</v>
          </cell>
          <cell r="H29" t="str">
            <v>ZONA 2</v>
          </cell>
          <cell r="I29">
            <v>2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160000000</v>
          </cell>
          <cell r="Q29">
            <v>48000000</v>
          </cell>
          <cell r="R29">
            <v>440000</v>
          </cell>
          <cell r="S29">
            <v>132000</v>
          </cell>
        </row>
        <row r="30">
          <cell r="B30" t="str">
            <v>2014126ZONA 12</v>
          </cell>
          <cell r="C30" t="str">
            <v>2014</v>
          </cell>
          <cell r="D30">
            <v>1</v>
          </cell>
          <cell r="E30" t="str">
            <v>26</v>
          </cell>
          <cell r="F30">
            <v>0</v>
          </cell>
          <cell r="G30">
            <v>0</v>
          </cell>
          <cell r="H30" t="str">
            <v>ZONA 1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B31" t="str">
            <v>2014127ZONA 22</v>
          </cell>
          <cell r="C31" t="str">
            <v>2014</v>
          </cell>
          <cell r="D31">
            <v>1</v>
          </cell>
          <cell r="E31" t="str">
            <v>27</v>
          </cell>
          <cell r="F31">
            <v>0</v>
          </cell>
          <cell r="G31">
            <v>0</v>
          </cell>
          <cell r="H31" t="str">
            <v>ZONA 2</v>
          </cell>
          <cell r="I31">
            <v>2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160000000</v>
          </cell>
          <cell r="Q31">
            <v>48000000</v>
          </cell>
          <cell r="R31">
            <v>440000</v>
          </cell>
          <cell r="S31">
            <v>132000</v>
          </cell>
        </row>
        <row r="32">
          <cell r="B32" t="str">
            <v>2014128ZONA 12</v>
          </cell>
          <cell r="C32" t="str">
            <v>2014</v>
          </cell>
          <cell r="D32">
            <v>1</v>
          </cell>
          <cell r="E32" t="str">
            <v>28</v>
          </cell>
          <cell r="F32">
            <v>0</v>
          </cell>
          <cell r="G32">
            <v>0</v>
          </cell>
          <cell r="H32" t="str">
            <v>ZONA 1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B33" t="str">
            <v>2014129ZONA 12</v>
          </cell>
          <cell r="C33" t="str">
            <v>2014</v>
          </cell>
          <cell r="D33">
            <v>1</v>
          </cell>
          <cell r="E33" t="str">
            <v>29</v>
          </cell>
          <cell r="F33">
            <v>0</v>
          </cell>
          <cell r="G33">
            <v>0</v>
          </cell>
          <cell r="H33" t="str">
            <v>ZONA 1</v>
          </cell>
          <cell r="I33">
            <v>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B34" t="str">
            <v>2014130ZONA 12</v>
          </cell>
          <cell r="C34" t="str">
            <v>2014</v>
          </cell>
          <cell r="D34">
            <v>1</v>
          </cell>
          <cell r="E34" t="str">
            <v>30</v>
          </cell>
          <cell r="F34">
            <v>0</v>
          </cell>
          <cell r="G34">
            <v>0</v>
          </cell>
          <cell r="H34" t="str">
            <v>ZONA 1</v>
          </cell>
          <cell r="I34">
            <v>2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B35" t="str">
            <v>2014131ZONA 12</v>
          </cell>
          <cell r="C35" t="str">
            <v>2014</v>
          </cell>
          <cell r="D35">
            <v>1</v>
          </cell>
          <cell r="E35" t="str">
            <v>31</v>
          </cell>
          <cell r="F35">
            <v>0</v>
          </cell>
          <cell r="G35">
            <v>0</v>
          </cell>
          <cell r="H35" t="str">
            <v>ZONA 1</v>
          </cell>
          <cell r="I35">
            <v>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B36" t="str">
            <v>2014132ZONA 21</v>
          </cell>
          <cell r="C36" t="str">
            <v>2014</v>
          </cell>
          <cell r="D36">
            <v>1</v>
          </cell>
          <cell r="E36" t="str">
            <v>32</v>
          </cell>
          <cell r="F36">
            <v>0</v>
          </cell>
          <cell r="G36">
            <v>0</v>
          </cell>
          <cell r="H36" t="str">
            <v>ZONA 2</v>
          </cell>
          <cell r="I36">
            <v>1</v>
          </cell>
          <cell r="J36">
            <v>0</v>
          </cell>
          <cell r="K36">
            <v>0</v>
          </cell>
          <cell r="L36">
            <v>134400000</v>
          </cell>
          <cell r="M36">
            <v>134400000</v>
          </cell>
          <cell r="N36">
            <v>400000</v>
          </cell>
          <cell r="O36">
            <v>400000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B37" t="str">
            <v>2014133ZONA 10</v>
          </cell>
          <cell r="C37" t="str">
            <v>2014</v>
          </cell>
          <cell r="D37">
            <v>1</v>
          </cell>
          <cell r="E37" t="str">
            <v>33</v>
          </cell>
          <cell r="F37">
            <v>0</v>
          </cell>
          <cell r="G37">
            <v>0</v>
          </cell>
          <cell r="H37" t="str">
            <v>ZONA 1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B38" t="str">
            <v>2014134ZONA 12</v>
          </cell>
          <cell r="C38" t="str">
            <v>2014</v>
          </cell>
          <cell r="D38">
            <v>1</v>
          </cell>
          <cell r="E38" t="str">
            <v>34</v>
          </cell>
          <cell r="F38">
            <v>0</v>
          </cell>
          <cell r="G38">
            <v>0</v>
          </cell>
          <cell r="H38" t="str">
            <v>ZONA 1</v>
          </cell>
          <cell r="I38">
            <v>2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B39" t="str">
            <v>2014135ZONA 21</v>
          </cell>
          <cell r="C39" t="str">
            <v>2014</v>
          </cell>
          <cell r="D39">
            <v>1</v>
          </cell>
          <cell r="E39" t="str">
            <v>35</v>
          </cell>
          <cell r="F39">
            <v>0</v>
          </cell>
          <cell r="G39">
            <v>0</v>
          </cell>
          <cell r="H39" t="str">
            <v>ZONA 2</v>
          </cell>
          <cell r="I39">
            <v>1</v>
          </cell>
          <cell r="J39">
            <v>0</v>
          </cell>
          <cell r="K39">
            <v>0</v>
          </cell>
          <cell r="L39">
            <v>134400000</v>
          </cell>
          <cell r="M39">
            <v>89600000</v>
          </cell>
          <cell r="N39">
            <v>400000</v>
          </cell>
          <cell r="O39">
            <v>266666.66666666669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B40" t="str">
            <v>2014136ZONA 12</v>
          </cell>
          <cell r="C40" t="str">
            <v>2014</v>
          </cell>
          <cell r="D40">
            <v>1</v>
          </cell>
          <cell r="E40" t="str">
            <v>36</v>
          </cell>
          <cell r="F40">
            <v>0</v>
          </cell>
          <cell r="G40">
            <v>0</v>
          </cell>
          <cell r="H40" t="str">
            <v>ZONA 1</v>
          </cell>
          <cell r="I40">
            <v>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B41" t="str">
            <v>2014137ZONA 12</v>
          </cell>
          <cell r="C41" t="str">
            <v>2014</v>
          </cell>
          <cell r="D41">
            <v>1</v>
          </cell>
          <cell r="E41" t="str">
            <v>37</v>
          </cell>
          <cell r="F41">
            <v>0</v>
          </cell>
          <cell r="G41">
            <v>0</v>
          </cell>
          <cell r="H41" t="str">
            <v>ZONA 1</v>
          </cell>
          <cell r="I41">
            <v>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B42" t="str">
            <v>2014138ZONA 12</v>
          </cell>
          <cell r="C42" t="str">
            <v>2014</v>
          </cell>
          <cell r="D42">
            <v>1</v>
          </cell>
          <cell r="E42" t="str">
            <v>38</v>
          </cell>
          <cell r="F42">
            <v>0</v>
          </cell>
          <cell r="G42">
            <v>0</v>
          </cell>
          <cell r="H42" t="str">
            <v>ZONA 1</v>
          </cell>
          <cell r="I42">
            <v>2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B43" t="str">
            <v>2014139ZONA 32</v>
          </cell>
          <cell r="C43" t="str">
            <v>2014</v>
          </cell>
          <cell r="D43">
            <v>1</v>
          </cell>
          <cell r="E43" t="str">
            <v>39</v>
          </cell>
          <cell r="F43">
            <v>0</v>
          </cell>
          <cell r="G43">
            <v>0</v>
          </cell>
          <cell r="H43" t="str">
            <v>ZONA 3</v>
          </cell>
          <cell r="I43">
            <v>2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B44" t="str">
            <v>2014140ZONA 12</v>
          </cell>
          <cell r="C44" t="str">
            <v>2014</v>
          </cell>
          <cell r="D44">
            <v>1</v>
          </cell>
          <cell r="E44" t="str">
            <v>40</v>
          </cell>
          <cell r="F44">
            <v>0</v>
          </cell>
          <cell r="G44">
            <v>0</v>
          </cell>
          <cell r="H44" t="str">
            <v>ZONA 1</v>
          </cell>
          <cell r="I44">
            <v>2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B45" t="str">
            <v>2014141ZONA 12</v>
          </cell>
          <cell r="C45" t="str">
            <v>2014</v>
          </cell>
          <cell r="D45">
            <v>1</v>
          </cell>
          <cell r="E45" t="str">
            <v>41</v>
          </cell>
          <cell r="F45">
            <v>0</v>
          </cell>
          <cell r="G45">
            <v>0</v>
          </cell>
          <cell r="H45" t="str">
            <v>ZONA 1</v>
          </cell>
          <cell r="I45">
            <v>2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B46" t="str">
            <v>2014142ZONA 12</v>
          </cell>
          <cell r="C46" t="str">
            <v>2014</v>
          </cell>
          <cell r="D46">
            <v>1</v>
          </cell>
          <cell r="E46" t="str">
            <v>42</v>
          </cell>
          <cell r="F46">
            <v>0</v>
          </cell>
          <cell r="G46">
            <v>0</v>
          </cell>
          <cell r="H46" t="str">
            <v>ZONA 1</v>
          </cell>
          <cell r="I46">
            <v>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B47" t="str">
            <v>2014143ZONA 32</v>
          </cell>
          <cell r="C47" t="str">
            <v>2014</v>
          </cell>
          <cell r="D47">
            <v>1</v>
          </cell>
          <cell r="E47" t="str">
            <v>43</v>
          </cell>
          <cell r="F47">
            <v>0</v>
          </cell>
          <cell r="G47">
            <v>0</v>
          </cell>
          <cell r="H47" t="str">
            <v>ZONA 3</v>
          </cell>
          <cell r="I47">
            <v>2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</row>
        <row r="48">
          <cell r="B48" t="str">
            <v>2014144ZONA 32</v>
          </cell>
          <cell r="C48" t="str">
            <v>2014</v>
          </cell>
          <cell r="D48">
            <v>1</v>
          </cell>
          <cell r="E48" t="str">
            <v>44</v>
          </cell>
          <cell r="F48">
            <v>0</v>
          </cell>
          <cell r="G48">
            <v>0</v>
          </cell>
          <cell r="H48" t="str">
            <v>ZONA 3</v>
          </cell>
          <cell r="I48">
            <v>2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B49" t="str">
            <v>2014145ZONA 22</v>
          </cell>
          <cell r="C49" t="str">
            <v>2014</v>
          </cell>
          <cell r="D49">
            <v>1</v>
          </cell>
          <cell r="E49" t="str">
            <v>45</v>
          </cell>
          <cell r="F49">
            <v>0</v>
          </cell>
          <cell r="G49">
            <v>0</v>
          </cell>
          <cell r="H49" t="str">
            <v>ZONA 2</v>
          </cell>
          <cell r="I49">
            <v>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160000000</v>
          </cell>
          <cell r="Q49">
            <v>160000000</v>
          </cell>
          <cell r="R49">
            <v>440000</v>
          </cell>
          <cell r="S49">
            <v>440000</v>
          </cell>
        </row>
        <row r="50">
          <cell r="B50" t="str">
            <v>2014146ZONA 11</v>
          </cell>
          <cell r="C50" t="str">
            <v>2014</v>
          </cell>
          <cell r="D50">
            <v>1</v>
          </cell>
          <cell r="E50" t="str">
            <v>46</v>
          </cell>
          <cell r="F50">
            <v>0</v>
          </cell>
          <cell r="G50">
            <v>0</v>
          </cell>
          <cell r="H50" t="str">
            <v>ZONA 1</v>
          </cell>
          <cell r="I50">
            <v>1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B51" t="str">
            <v>2014147ZONA 22</v>
          </cell>
          <cell r="C51" t="str">
            <v>2014</v>
          </cell>
          <cell r="D51">
            <v>1</v>
          </cell>
          <cell r="E51" t="str">
            <v>47</v>
          </cell>
          <cell r="F51">
            <v>0</v>
          </cell>
          <cell r="G51">
            <v>0</v>
          </cell>
          <cell r="H51" t="str">
            <v>ZONA 2</v>
          </cell>
          <cell r="I51">
            <v>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160000000</v>
          </cell>
          <cell r="Q51">
            <v>160000000</v>
          </cell>
          <cell r="R51">
            <v>440000</v>
          </cell>
          <cell r="S51">
            <v>440000</v>
          </cell>
        </row>
        <row r="52">
          <cell r="B52" t="str">
            <v>2014148ZONA 12</v>
          </cell>
          <cell r="C52" t="str">
            <v>2014</v>
          </cell>
          <cell r="D52">
            <v>1</v>
          </cell>
          <cell r="E52" t="str">
            <v>48</v>
          </cell>
          <cell r="F52">
            <v>0</v>
          </cell>
          <cell r="G52">
            <v>0</v>
          </cell>
          <cell r="H52" t="str">
            <v>ZONA 1</v>
          </cell>
          <cell r="I52">
            <v>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B53" t="str">
            <v>2014149ZONA 22</v>
          </cell>
          <cell r="C53" t="str">
            <v>2014</v>
          </cell>
          <cell r="D53">
            <v>1</v>
          </cell>
          <cell r="E53" t="str">
            <v>49</v>
          </cell>
          <cell r="F53">
            <v>0</v>
          </cell>
          <cell r="G53">
            <v>0</v>
          </cell>
          <cell r="H53" t="str">
            <v>ZONA 2</v>
          </cell>
          <cell r="I53">
            <v>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160000000</v>
          </cell>
          <cell r="Q53">
            <v>160000000</v>
          </cell>
          <cell r="R53">
            <v>440000</v>
          </cell>
          <cell r="S53">
            <v>440000</v>
          </cell>
        </row>
        <row r="54">
          <cell r="B54" t="str">
            <v>2014150ZONA 12</v>
          </cell>
          <cell r="C54" t="str">
            <v>2014</v>
          </cell>
          <cell r="D54">
            <v>1</v>
          </cell>
          <cell r="E54" t="str">
            <v>50</v>
          </cell>
          <cell r="F54">
            <v>0</v>
          </cell>
          <cell r="G54">
            <v>0</v>
          </cell>
          <cell r="H54" t="str">
            <v>ZONA 1</v>
          </cell>
          <cell r="I54">
            <v>2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B55" t="str">
            <v>2014151ZONA 12</v>
          </cell>
          <cell r="C55" t="str">
            <v>2014</v>
          </cell>
          <cell r="D55">
            <v>1</v>
          </cell>
          <cell r="E55" t="str">
            <v>51</v>
          </cell>
          <cell r="F55">
            <v>0</v>
          </cell>
          <cell r="G55">
            <v>0</v>
          </cell>
          <cell r="H55" t="str">
            <v>ZONA 1</v>
          </cell>
          <cell r="I55">
            <v>2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B56" t="str">
            <v>2014152ZONA 12</v>
          </cell>
          <cell r="C56" t="str">
            <v>2014</v>
          </cell>
          <cell r="D56">
            <v>1</v>
          </cell>
          <cell r="E56" t="str">
            <v>52</v>
          </cell>
          <cell r="F56">
            <v>0</v>
          </cell>
          <cell r="G56">
            <v>0</v>
          </cell>
          <cell r="H56" t="str">
            <v>ZONA 1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B57" t="str">
            <v>2014153ZONA 12</v>
          </cell>
          <cell r="C57" t="str">
            <v>2014</v>
          </cell>
          <cell r="D57">
            <v>1</v>
          </cell>
          <cell r="E57" t="str">
            <v>53</v>
          </cell>
          <cell r="F57">
            <v>0</v>
          </cell>
          <cell r="G57">
            <v>0</v>
          </cell>
          <cell r="H57" t="str">
            <v>ZONA 1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B58" t="str">
            <v>2014154ZONA 12</v>
          </cell>
          <cell r="C58" t="str">
            <v>2014</v>
          </cell>
          <cell r="D58">
            <v>1</v>
          </cell>
          <cell r="E58" t="str">
            <v>54</v>
          </cell>
          <cell r="F58">
            <v>0</v>
          </cell>
          <cell r="G58">
            <v>0</v>
          </cell>
          <cell r="H58" t="str">
            <v>ZONA 1</v>
          </cell>
          <cell r="I58">
            <v>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B59" t="str">
            <v>2014155ZONA 12</v>
          </cell>
          <cell r="C59" t="str">
            <v>2014</v>
          </cell>
          <cell r="D59">
            <v>1</v>
          </cell>
          <cell r="E59" t="str">
            <v>55</v>
          </cell>
          <cell r="F59">
            <v>0</v>
          </cell>
          <cell r="G59">
            <v>0</v>
          </cell>
          <cell r="H59" t="str">
            <v>ZONA 1</v>
          </cell>
          <cell r="I59">
            <v>2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B60" t="str">
            <v>2014156ZONA 12</v>
          </cell>
          <cell r="C60" t="str">
            <v>2014</v>
          </cell>
          <cell r="D60">
            <v>1</v>
          </cell>
          <cell r="E60" t="str">
            <v>56</v>
          </cell>
          <cell r="F60">
            <v>0</v>
          </cell>
          <cell r="G60">
            <v>0</v>
          </cell>
          <cell r="H60" t="str">
            <v>ZONA 1</v>
          </cell>
          <cell r="I60">
            <v>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B61" t="str">
            <v>2014157ZONA 11</v>
          </cell>
          <cell r="C61" t="str">
            <v>2014</v>
          </cell>
          <cell r="D61">
            <v>1</v>
          </cell>
          <cell r="E61" t="str">
            <v>57</v>
          </cell>
          <cell r="F61">
            <v>0</v>
          </cell>
          <cell r="G61">
            <v>0</v>
          </cell>
          <cell r="H61" t="str">
            <v>ZONA 1</v>
          </cell>
          <cell r="I61">
            <v>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B62" t="str">
            <v>2014158ZONA 32</v>
          </cell>
          <cell r="C62" t="str">
            <v>2014</v>
          </cell>
          <cell r="D62">
            <v>1</v>
          </cell>
          <cell r="E62" t="str">
            <v>58</v>
          </cell>
          <cell r="F62">
            <v>0</v>
          </cell>
          <cell r="G62">
            <v>0</v>
          </cell>
          <cell r="H62" t="str">
            <v>ZONA 3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B63" t="str">
            <v>2014159ZONA 12</v>
          </cell>
          <cell r="C63" t="str">
            <v>2014</v>
          </cell>
          <cell r="D63">
            <v>1</v>
          </cell>
          <cell r="E63" t="str">
            <v>59</v>
          </cell>
          <cell r="F63">
            <v>0</v>
          </cell>
          <cell r="G63">
            <v>0</v>
          </cell>
          <cell r="H63" t="str">
            <v>ZONA 1</v>
          </cell>
          <cell r="I63">
            <v>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B64" t="str">
            <v>2014160ZONA 32</v>
          </cell>
          <cell r="C64" t="str">
            <v>2014</v>
          </cell>
          <cell r="D64">
            <v>1</v>
          </cell>
          <cell r="E64" t="str">
            <v>60</v>
          </cell>
          <cell r="F64">
            <v>0</v>
          </cell>
          <cell r="G64">
            <v>0</v>
          </cell>
          <cell r="H64" t="str">
            <v>ZONA 3</v>
          </cell>
          <cell r="I64">
            <v>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B65" t="str">
            <v>2014161ZONA 11</v>
          </cell>
          <cell r="C65" t="str">
            <v>2014</v>
          </cell>
          <cell r="D65">
            <v>1</v>
          </cell>
          <cell r="E65" t="str">
            <v>61</v>
          </cell>
          <cell r="F65">
            <v>0</v>
          </cell>
          <cell r="G65">
            <v>0</v>
          </cell>
          <cell r="H65" t="str">
            <v>ZONA 1</v>
          </cell>
          <cell r="I65">
            <v>1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B66" t="str">
            <v>2014162ZONA 11</v>
          </cell>
          <cell r="C66" t="str">
            <v>2014</v>
          </cell>
          <cell r="D66">
            <v>1</v>
          </cell>
          <cell r="E66" t="str">
            <v>62</v>
          </cell>
          <cell r="F66">
            <v>0</v>
          </cell>
          <cell r="G66">
            <v>0</v>
          </cell>
          <cell r="H66" t="str">
            <v>ZONA 1</v>
          </cell>
          <cell r="I66">
            <v>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B67" t="str">
            <v>2014163ZONA 12</v>
          </cell>
          <cell r="C67" t="str">
            <v>2014</v>
          </cell>
          <cell r="D67">
            <v>1</v>
          </cell>
          <cell r="E67" t="str">
            <v>63</v>
          </cell>
          <cell r="F67">
            <v>0</v>
          </cell>
          <cell r="G67">
            <v>0</v>
          </cell>
          <cell r="H67" t="str">
            <v>ZONA 1</v>
          </cell>
          <cell r="I67">
            <v>2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B68" t="str">
            <v>2014164ZONA 12</v>
          </cell>
          <cell r="C68" t="str">
            <v>2014</v>
          </cell>
          <cell r="D68">
            <v>1</v>
          </cell>
          <cell r="E68" t="str">
            <v>64</v>
          </cell>
          <cell r="F68">
            <v>0</v>
          </cell>
          <cell r="G68">
            <v>0</v>
          </cell>
          <cell r="H68" t="str">
            <v>ZONA 1</v>
          </cell>
          <cell r="I68">
            <v>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2014165ZONA 31</v>
          </cell>
          <cell r="C69" t="str">
            <v>2014</v>
          </cell>
          <cell r="D69">
            <v>1</v>
          </cell>
          <cell r="E69" t="str">
            <v>65</v>
          </cell>
          <cell r="F69">
            <v>0</v>
          </cell>
          <cell r="G69">
            <v>0</v>
          </cell>
          <cell r="H69" t="str">
            <v>ZONA 3</v>
          </cell>
          <cell r="I69">
            <v>1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B70" t="str">
            <v>2014166ZONA 11</v>
          </cell>
          <cell r="C70" t="str">
            <v>2014</v>
          </cell>
          <cell r="D70">
            <v>1</v>
          </cell>
          <cell r="E70" t="str">
            <v>66</v>
          </cell>
          <cell r="F70">
            <v>0</v>
          </cell>
          <cell r="G70">
            <v>0</v>
          </cell>
          <cell r="H70" t="str">
            <v>ZONA 1</v>
          </cell>
          <cell r="I70">
            <v>1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B71" t="str">
            <v>2014167ZONA 10</v>
          </cell>
          <cell r="C71" t="str">
            <v>2014</v>
          </cell>
          <cell r="D71">
            <v>1</v>
          </cell>
          <cell r="E71" t="str">
            <v>67</v>
          </cell>
          <cell r="F71">
            <v>0</v>
          </cell>
          <cell r="G71">
            <v>0</v>
          </cell>
          <cell r="H71" t="str">
            <v>ZONA 1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B72" t="str">
            <v>2014168ZONA 11</v>
          </cell>
          <cell r="C72" t="str">
            <v>2014</v>
          </cell>
          <cell r="D72">
            <v>1</v>
          </cell>
          <cell r="E72" t="str">
            <v>68</v>
          </cell>
          <cell r="F72">
            <v>0</v>
          </cell>
          <cell r="G72">
            <v>0</v>
          </cell>
          <cell r="H72" t="str">
            <v>ZONA 1</v>
          </cell>
          <cell r="I72">
            <v>1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B73" t="str">
            <v>2014169ZONA 21</v>
          </cell>
          <cell r="C73" t="str">
            <v>2014</v>
          </cell>
          <cell r="D73">
            <v>1</v>
          </cell>
          <cell r="E73" t="str">
            <v>69</v>
          </cell>
          <cell r="F73">
            <v>0</v>
          </cell>
          <cell r="G73">
            <v>0</v>
          </cell>
          <cell r="H73" t="str">
            <v>ZONA 2</v>
          </cell>
          <cell r="I73">
            <v>1</v>
          </cell>
          <cell r="J73">
            <v>0</v>
          </cell>
          <cell r="K73">
            <v>0</v>
          </cell>
          <cell r="L73">
            <v>134400000</v>
          </cell>
          <cell r="M73">
            <v>134400000</v>
          </cell>
          <cell r="N73">
            <v>400000</v>
          </cell>
          <cell r="O73">
            <v>400000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B74" t="str">
            <v>2014170ZONA 12</v>
          </cell>
          <cell r="C74" t="str">
            <v>2014</v>
          </cell>
          <cell r="D74">
            <v>1</v>
          </cell>
          <cell r="E74" t="str">
            <v>70</v>
          </cell>
          <cell r="F74">
            <v>0</v>
          </cell>
          <cell r="G74">
            <v>0</v>
          </cell>
          <cell r="H74" t="str">
            <v>ZONA 1</v>
          </cell>
          <cell r="I74">
            <v>2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B75" t="str">
            <v>2014171ZONA 22</v>
          </cell>
          <cell r="C75" t="str">
            <v>2014</v>
          </cell>
          <cell r="D75">
            <v>1</v>
          </cell>
          <cell r="E75" t="str">
            <v>71</v>
          </cell>
          <cell r="F75">
            <v>0</v>
          </cell>
          <cell r="G75">
            <v>0</v>
          </cell>
          <cell r="H75" t="str">
            <v>ZONA 2</v>
          </cell>
          <cell r="I75">
            <v>2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160000000</v>
          </cell>
          <cell r="Q75">
            <v>160000000</v>
          </cell>
          <cell r="R75">
            <v>440000</v>
          </cell>
          <cell r="S75">
            <v>440000</v>
          </cell>
        </row>
        <row r="76">
          <cell r="B76" t="str">
            <v>2014172ZONA 22</v>
          </cell>
          <cell r="C76" t="str">
            <v>2014</v>
          </cell>
          <cell r="D76">
            <v>1</v>
          </cell>
          <cell r="E76" t="str">
            <v>72</v>
          </cell>
          <cell r="F76">
            <v>0</v>
          </cell>
          <cell r="G76">
            <v>0</v>
          </cell>
          <cell r="H76" t="str">
            <v>ZONA 2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160000000</v>
          </cell>
          <cell r="Q76">
            <v>48000000</v>
          </cell>
          <cell r="R76">
            <v>440000</v>
          </cell>
          <cell r="S76">
            <v>132000</v>
          </cell>
        </row>
        <row r="77">
          <cell r="B77" t="str">
            <v>2014173ZONA 12</v>
          </cell>
          <cell r="C77" t="str">
            <v>2014</v>
          </cell>
          <cell r="D77">
            <v>1</v>
          </cell>
          <cell r="E77" t="str">
            <v>73</v>
          </cell>
          <cell r="F77">
            <v>0</v>
          </cell>
          <cell r="G77">
            <v>0</v>
          </cell>
          <cell r="H77" t="str">
            <v>ZONA 1</v>
          </cell>
          <cell r="I77">
            <v>2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B78" t="str">
            <v>2014174ZONA 32</v>
          </cell>
          <cell r="C78" t="str">
            <v>2014</v>
          </cell>
          <cell r="D78">
            <v>1</v>
          </cell>
          <cell r="E78" t="str">
            <v>74</v>
          </cell>
          <cell r="F78">
            <v>0</v>
          </cell>
          <cell r="G78">
            <v>0</v>
          </cell>
          <cell r="H78" t="str">
            <v>ZONA 3</v>
          </cell>
          <cell r="I78">
            <v>2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B79" t="str">
            <v>2014175ZONA 31</v>
          </cell>
          <cell r="C79" t="str">
            <v>2014</v>
          </cell>
          <cell r="D79">
            <v>1</v>
          </cell>
          <cell r="E79" t="str">
            <v>75</v>
          </cell>
          <cell r="F79">
            <v>0</v>
          </cell>
          <cell r="G79">
            <v>0</v>
          </cell>
          <cell r="H79" t="str">
            <v>ZONA 3</v>
          </cell>
          <cell r="I79">
            <v>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B80" t="str">
            <v>2014176ZONA 11</v>
          </cell>
          <cell r="C80" t="str">
            <v>2014</v>
          </cell>
          <cell r="D80">
            <v>1</v>
          </cell>
          <cell r="E80" t="str">
            <v>76</v>
          </cell>
          <cell r="F80">
            <v>0</v>
          </cell>
          <cell r="G80">
            <v>0</v>
          </cell>
          <cell r="H80" t="str">
            <v>ZONA 1</v>
          </cell>
          <cell r="I80">
            <v>1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B81" t="str">
            <v>2014177ZONA 10</v>
          </cell>
          <cell r="C81" t="str">
            <v>2014</v>
          </cell>
          <cell r="D81">
            <v>1</v>
          </cell>
          <cell r="E81" t="str">
            <v>77</v>
          </cell>
          <cell r="F81">
            <v>0</v>
          </cell>
          <cell r="G81">
            <v>0</v>
          </cell>
          <cell r="H81" t="str">
            <v>ZONA 1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B82" t="str">
            <v>2014178ZONA 20</v>
          </cell>
          <cell r="C82" t="str">
            <v>2014</v>
          </cell>
          <cell r="D82">
            <v>1</v>
          </cell>
          <cell r="E82" t="str">
            <v>78</v>
          </cell>
          <cell r="F82">
            <v>110000000</v>
          </cell>
          <cell r="G82">
            <v>110000000</v>
          </cell>
          <cell r="H82" t="str">
            <v>ZONA 2</v>
          </cell>
          <cell r="I82">
            <v>0</v>
          </cell>
          <cell r="J82">
            <v>400000</v>
          </cell>
          <cell r="K82">
            <v>400000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B83" t="str">
            <v>2014179ZONA 20</v>
          </cell>
          <cell r="C83" t="str">
            <v>2014</v>
          </cell>
          <cell r="D83">
            <v>1</v>
          </cell>
          <cell r="E83" t="str">
            <v>79</v>
          </cell>
          <cell r="F83">
            <v>110000000</v>
          </cell>
          <cell r="G83">
            <v>110000000</v>
          </cell>
          <cell r="H83" t="str">
            <v>ZONA 2</v>
          </cell>
          <cell r="I83">
            <v>0</v>
          </cell>
          <cell r="J83">
            <v>400000</v>
          </cell>
          <cell r="K83">
            <v>400000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B84" t="str">
            <v>2014180ZONA 20</v>
          </cell>
          <cell r="C84" t="str">
            <v>2014</v>
          </cell>
          <cell r="D84">
            <v>1</v>
          </cell>
          <cell r="E84" t="str">
            <v>80</v>
          </cell>
          <cell r="F84">
            <v>110000000</v>
          </cell>
          <cell r="G84">
            <v>110000000</v>
          </cell>
          <cell r="H84" t="str">
            <v>ZONA 2</v>
          </cell>
          <cell r="I84">
            <v>0</v>
          </cell>
          <cell r="J84">
            <v>400000</v>
          </cell>
          <cell r="K84">
            <v>400000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8">
          <cell r="B88" t="str">
            <v>2014201ZONA 22</v>
          </cell>
          <cell r="C88" t="str">
            <v>2014</v>
          </cell>
          <cell r="D88">
            <v>2</v>
          </cell>
          <cell r="E88" t="str">
            <v>01</v>
          </cell>
          <cell r="F88">
            <v>0</v>
          </cell>
          <cell r="G88">
            <v>0</v>
          </cell>
          <cell r="H88" t="str">
            <v>ZONA 2</v>
          </cell>
          <cell r="I88">
            <v>2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160000000</v>
          </cell>
          <cell r="Q88">
            <v>160000000</v>
          </cell>
          <cell r="R88">
            <v>440000</v>
          </cell>
          <cell r="S88">
            <v>440000</v>
          </cell>
        </row>
        <row r="89">
          <cell r="B89" t="str">
            <v>2014202ZONA 32</v>
          </cell>
          <cell r="C89" t="str">
            <v>2014</v>
          </cell>
          <cell r="D89">
            <v>2</v>
          </cell>
          <cell r="E89" t="str">
            <v>02</v>
          </cell>
          <cell r="F89">
            <v>0</v>
          </cell>
          <cell r="G89">
            <v>0</v>
          </cell>
          <cell r="H89" t="str">
            <v>ZONA 3</v>
          </cell>
          <cell r="I89">
            <v>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B90" t="str">
            <v>2014203ZONA 11</v>
          </cell>
          <cell r="C90" t="str">
            <v>2014</v>
          </cell>
          <cell r="D90">
            <v>2</v>
          </cell>
          <cell r="E90" t="str">
            <v>03</v>
          </cell>
          <cell r="F90">
            <v>0</v>
          </cell>
          <cell r="G90">
            <v>0</v>
          </cell>
          <cell r="H90" t="str">
            <v>ZONA 1</v>
          </cell>
          <cell r="I90">
            <v>1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B91" t="str">
            <v>2014204ZONA 22</v>
          </cell>
          <cell r="C91" t="str">
            <v>2014</v>
          </cell>
          <cell r="D91">
            <v>2</v>
          </cell>
          <cell r="E91" t="str">
            <v>04</v>
          </cell>
          <cell r="F91">
            <v>0</v>
          </cell>
          <cell r="G91">
            <v>0</v>
          </cell>
          <cell r="H91" t="str">
            <v>ZONA 2</v>
          </cell>
          <cell r="I91">
            <v>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160000000</v>
          </cell>
          <cell r="Q91">
            <v>160000000</v>
          </cell>
          <cell r="R91">
            <v>440000</v>
          </cell>
          <cell r="S91">
            <v>366666.66666666669</v>
          </cell>
        </row>
        <row r="92">
          <cell r="B92" t="str">
            <v>2014205ZONA 12</v>
          </cell>
          <cell r="C92" t="str">
            <v>2014</v>
          </cell>
          <cell r="D92">
            <v>2</v>
          </cell>
          <cell r="E92" t="str">
            <v>05</v>
          </cell>
          <cell r="F92">
            <v>0</v>
          </cell>
          <cell r="G92">
            <v>0</v>
          </cell>
          <cell r="H92" t="str">
            <v>ZONA 1</v>
          </cell>
          <cell r="I92">
            <v>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B93" t="str">
            <v>2014206ZONA 22</v>
          </cell>
          <cell r="C93" t="str">
            <v>2014</v>
          </cell>
          <cell r="D93">
            <v>2</v>
          </cell>
          <cell r="E93" t="str">
            <v>06</v>
          </cell>
          <cell r="F93">
            <v>0</v>
          </cell>
          <cell r="G93">
            <v>0</v>
          </cell>
          <cell r="H93" t="str">
            <v>ZONA 2</v>
          </cell>
          <cell r="I93">
            <v>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160000000</v>
          </cell>
          <cell r="Q93">
            <v>160000000</v>
          </cell>
          <cell r="R93">
            <v>440000</v>
          </cell>
          <cell r="S93">
            <v>440000</v>
          </cell>
        </row>
        <row r="94">
          <cell r="B94" t="str">
            <v>2014207ZONA 31</v>
          </cell>
          <cell r="C94" t="str">
            <v>2014</v>
          </cell>
          <cell r="D94">
            <v>2</v>
          </cell>
          <cell r="E94" t="str">
            <v>07</v>
          </cell>
          <cell r="F94">
            <v>0</v>
          </cell>
          <cell r="G94">
            <v>0</v>
          </cell>
          <cell r="H94" t="str">
            <v>ZONA 3</v>
          </cell>
          <cell r="I94">
            <v>1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B95" t="str">
            <v>2014208ZONA 11</v>
          </cell>
          <cell r="C95" t="str">
            <v>2014</v>
          </cell>
          <cell r="D95">
            <v>2</v>
          </cell>
          <cell r="E95" t="str">
            <v>08</v>
          </cell>
          <cell r="F95">
            <v>0</v>
          </cell>
          <cell r="G95">
            <v>0</v>
          </cell>
          <cell r="H95" t="str">
            <v>ZONA 1</v>
          </cell>
          <cell r="I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B96" t="str">
            <v>2014209ZONA 12</v>
          </cell>
          <cell r="C96" t="str">
            <v>2014</v>
          </cell>
          <cell r="D96">
            <v>2</v>
          </cell>
          <cell r="E96" t="str">
            <v>09</v>
          </cell>
          <cell r="F96">
            <v>0</v>
          </cell>
          <cell r="G96">
            <v>0</v>
          </cell>
          <cell r="H96" t="str">
            <v>ZONA 1</v>
          </cell>
          <cell r="I96">
            <v>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B97" t="str">
            <v>2014210ZONA 22</v>
          </cell>
          <cell r="C97" t="str">
            <v>2014</v>
          </cell>
          <cell r="D97">
            <v>2</v>
          </cell>
          <cell r="E97" t="str">
            <v>10</v>
          </cell>
          <cell r="F97">
            <v>0</v>
          </cell>
          <cell r="G97">
            <v>0</v>
          </cell>
          <cell r="H97" t="str">
            <v>ZONA 2</v>
          </cell>
          <cell r="I97">
            <v>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160000000</v>
          </cell>
          <cell r="Q97">
            <v>160000000</v>
          </cell>
          <cell r="R97">
            <v>440000</v>
          </cell>
          <cell r="S97">
            <v>440000</v>
          </cell>
        </row>
        <row r="98">
          <cell r="B98" t="str">
            <v>2014211ZONA 31</v>
          </cell>
          <cell r="C98" t="str">
            <v>2014</v>
          </cell>
          <cell r="D98">
            <v>2</v>
          </cell>
          <cell r="E98" t="str">
            <v>11</v>
          </cell>
          <cell r="F98">
            <v>0</v>
          </cell>
          <cell r="G98">
            <v>0</v>
          </cell>
          <cell r="H98" t="str">
            <v>ZONA 3</v>
          </cell>
          <cell r="I98">
            <v>1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B99" t="str">
            <v>2014212ZONA 11</v>
          </cell>
          <cell r="C99" t="str">
            <v>2014</v>
          </cell>
          <cell r="D99">
            <v>2</v>
          </cell>
          <cell r="E99" t="str">
            <v>12</v>
          </cell>
          <cell r="F99">
            <v>0</v>
          </cell>
          <cell r="G99">
            <v>0</v>
          </cell>
          <cell r="H99" t="str">
            <v>ZONA 1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B100" t="str">
            <v>2014213ZONA 12</v>
          </cell>
          <cell r="C100" t="str">
            <v>2014</v>
          </cell>
          <cell r="D100">
            <v>2</v>
          </cell>
          <cell r="E100" t="str">
            <v>13</v>
          </cell>
          <cell r="F100">
            <v>0</v>
          </cell>
          <cell r="G100">
            <v>0</v>
          </cell>
          <cell r="H100" t="str">
            <v>ZONA 1</v>
          </cell>
          <cell r="I100">
            <v>2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B101" t="str">
            <v>2014214ZONA 22</v>
          </cell>
          <cell r="C101" t="str">
            <v>2014</v>
          </cell>
          <cell r="D101">
            <v>2</v>
          </cell>
          <cell r="E101" t="str">
            <v>14</v>
          </cell>
          <cell r="F101">
            <v>0</v>
          </cell>
          <cell r="G101">
            <v>0</v>
          </cell>
          <cell r="H101" t="str">
            <v>ZONA 2</v>
          </cell>
          <cell r="I101">
            <v>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160000000</v>
          </cell>
          <cell r="Q101">
            <v>53333333.333333328</v>
          </cell>
          <cell r="R101">
            <v>440000</v>
          </cell>
          <cell r="S101">
            <v>146666.66666666666</v>
          </cell>
        </row>
        <row r="102">
          <cell r="B102" t="str">
            <v>2014215ZONA 12</v>
          </cell>
          <cell r="C102" t="str">
            <v>2014</v>
          </cell>
          <cell r="D102">
            <v>2</v>
          </cell>
          <cell r="E102" t="str">
            <v>15</v>
          </cell>
          <cell r="F102">
            <v>0</v>
          </cell>
          <cell r="G102">
            <v>0</v>
          </cell>
          <cell r="H102" t="str">
            <v>ZONA 1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B103" t="str">
            <v>2014216ZONA 10</v>
          </cell>
          <cell r="C103" t="str">
            <v>2014</v>
          </cell>
          <cell r="D103">
            <v>2</v>
          </cell>
          <cell r="E103" t="str">
            <v>16</v>
          </cell>
          <cell r="F103">
            <v>0</v>
          </cell>
          <cell r="G103">
            <v>0</v>
          </cell>
          <cell r="H103" t="str">
            <v>ZONA 1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B104" t="str">
            <v>2014217ZONA 12</v>
          </cell>
          <cell r="C104" t="str">
            <v>2014</v>
          </cell>
          <cell r="D104">
            <v>2</v>
          </cell>
          <cell r="E104" t="str">
            <v>17</v>
          </cell>
          <cell r="F104">
            <v>0</v>
          </cell>
          <cell r="G104">
            <v>0</v>
          </cell>
          <cell r="H104" t="str">
            <v>ZONA 1</v>
          </cell>
          <cell r="I104">
            <v>2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B105" t="str">
            <v>2014218ZONA 11</v>
          </cell>
          <cell r="C105" t="str">
            <v>2014</v>
          </cell>
          <cell r="D105">
            <v>2</v>
          </cell>
          <cell r="E105" t="str">
            <v>18</v>
          </cell>
          <cell r="F105">
            <v>0</v>
          </cell>
          <cell r="G105">
            <v>0</v>
          </cell>
          <cell r="H105" t="str">
            <v>ZONA 1</v>
          </cell>
          <cell r="I105">
            <v>1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B106" t="str">
            <v>2014219ZONA 12</v>
          </cell>
          <cell r="C106" t="str">
            <v>2014</v>
          </cell>
          <cell r="D106">
            <v>2</v>
          </cell>
          <cell r="E106" t="str">
            <v>19</v>
          </cell>
          <cell r="F106">
            <v>0</v>
          </cell>
          <cell r="G106">
            <v>0</v>
          </cell>
          <cell r="H106" t="str">
            <v>ZONA 1</v>
          </cell>
          <cell r="I106">
            <v>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B107" t="str">
            <v>2014220ZONA 21</v>
          </cell>
          <cell r="C107" t="str">
            <v>2014</v>
          </cell>
          <cell r="D107">
            <v>2</v>
          </cell>
          <cell r="E107" t="str">
            <v>20</v>
          </cell>
          <cell r="F107">
            <v>0</v>
          </cell>
          <cell r="G107">
            <v>0</v>
          </cell>
          <cell r="H107" t="str">
            <v>ZONA 2</v>
          </cell>
          <cell r="I107">
            <v>1</v>
          </cell>
          <cell r="J107">
            <v>0</v>
          </cell>
          <cell r="K107">
            <v>0</v>
          </cell>
          <cell r="L107">
            <v>134400000</v>
          </cell>
          <cell r="M107">
            <v>134400000</v>
          </cell>
          <cell r="N107">
            <v>400000</v>
          </cell>
          <cell r="O107">
            <v>400000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B108" t="str">
            <v>2014221ZONA 12</v>
          </cell>
          <cell r="C108" t="str">
            <v>2014</v>
          </cell>
          <cell r="D108">
            <v>2</v>
          </cell>
          <cell r="E108" t="str">
            <v>21</v>
          </cell>
          <cell r="F108">
            <v>0</v>
          </cell>
          <cell r="G108">
            <v>0</v>
          </cell>
          <cell r="H108" t="str">
            <v>ZONA 1</v>
          </cell>
          <cell r="I108">
            <v>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B109" t="str">
            <v>2014222ZONA 21</v>
          </cell>
          <cell r="C109" t="str">
            <v>2014</v>
          </cell>
          <cell r="D109">
            <v>2</v>
          </cell>
          <cell r="E109" t="str">
            <v>22</v>
          </cell>
          <cell r="F109">
            <v>0</v>
          </cell>
          <cell r="G109">
            <v>0</v>
          </cell>
          <cell r="H109" t="str">
            <v>ZONA 2</v>
          </cell>
          <cell r="I109">
            <v>1</v>
          </cell>
          <cell r="J109">
            <v>0</v>
          </cell>
          <cell r="K109">
            <v>0</v>
          </cell>
          <cell r="L109">
            <v>134400000</v>
          </cell>
          <cell r="M109">
            <v>134400000</v>
          </cell>
          <cell r="N109">
            <v>400000</v>
          </cell>
          <cell r="O109">
            <v>400000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B110" t="str">
            <v>2014223ZONA 32</v>
          </cell>
          <cell r="C110" t="str">
            <v>2014</v>
          </cell>
          <cell r="D110">
            <v>2</v>
          </cell>
          <cell r="E110" t="str">
            <v>23</v>
          </cell>
          <cell r="F110">
            <v>0</v>
          </cell>
          <cell r="G110">
            <v>0</v>
          </cell>
          <cell r="H110" t="str">
            <v>ZONA 3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B111" t="str">
            <v>2014224ZONA 12</v>
          </cell>
          <cell r="C111" t="str">
            <v>2014</v>
          </cell>
          <cell r="D111">
            <v>2</v>
          </cell>
          <cell r="E111" t="str">
            <v>24</v>
          </cell>
          <cell r="F111">
            <v>0</v>
          </cell>
          <cell r="G111">
            <v>0</v>
          </cell>
          <cell r="H111" t="str">
            <v>ZONA 1</v>
          </cell>
          <cell r="I111">
            <v>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B112" t="str">
            <v>2014225ZONA 22</v>
          </cell>
          <cell r="C112" t="str">
            <v>2014</v>
          </cell>
          <cell r="D112">
            <v>2</v>
          </cell>
          <cell r="E112" t="str">
            <v>25</v>
          </cell>
          <cell r="F112">
            <v>0</v>
          </cell>
          <cell r="G112">
            <v>0</v>
          </cell>
          <cell r="H112" t="str">
            <v>ZONA 2</v>
          </cell>
          <cell r="I112">
            <v>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160000000</v>
          </cell>
          <cell r="Q112">
            <v>160000000</v>
          </cell>
          <cell r="R112">
            <v>440000</v>
          </cell>
          <cell r="S112">
            <v>440000</v>
          </cell>
        </row>
        <row r="113">
          <cell r="B113" t="str">
            <v>2014226ZONA 12</v>
          </cell>
          <cell r="C113" t="str">
            <v>2014</v>
          </cell>
          <cell r="D113">
            <v>2</v>
          </cell>
          <cell r="E113" t="str">
            <v>26</v>
          </cell>
          <cell r="F113">
            <v>0</v>
          </cell>
          <cell r="G113">
            <v>0</v>
          </cell>
          <cell r="H113" t="str">
            <v>ZONA 1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>2014227ZONA 22</v>
          </cell>
          <cell r="C114" t="str">
            <v>2014</v>
          </cell>
          <cell r="D114">
            <v>2</v>
          </cell>
          <cell r="E114" t="str">
            <v>27</v>
          </cell>
          <cell r="F114">
            <v>0</v>
          </cell>
          <cell r="G114">
            <v>0</v>
          </cell>
          <cell r="H114" t="str">
            <v>ZONA 2</v>
          </cell>
          <cell r="I114">
            <v>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160000000</v>
          </cell>
          <cell r="Q114">
            <v>160000000</v>
          </cell>
          <cell r="R114">
            <v>440000</v>
          </cell>
          <cell r="S114">
            <v>440000</v>
          </cell>
        </row>
        <row r="115">
          <cell r="B115" t="str">
            <v>2014228ZONA 12</v>
          </cell>
          <cell r="C115" t="str">
            <v>2014</v>
          </cell>
          <cell r="D115">
            <v>2</v>
          </cell>
          <cell r="E115" t="str">
            <v>28</v>
          </cell>
          <cell r="F115">
            <v>0</v>
          </cell>
          <cell r="G115">
            <v>0</v>
          </cell>
          <cell r="H115" t="str">
            <v>ZONA 1</v>
          </cell>
          <cell r="I115">
            <v>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B116" t="str">
            <v>2014229ZONA 12</v>
          </cell>
          <cell r="C116" t="str">
            <v>2014</v>
          </cell>
          <cell r="D116">
            <v>2</v>
          </cell>
          <cell r="E116" t="str">
            <v>29</v>
          </cell>
          <cell r="F116">
            <v>0</v>
          </cell>
          <cell r="G116">
            <v>0</v>
          </cell>
          <cell r="H116" t="str">
            <v>ZONA 1</v>
          </cell>
          <cell r="I116">
            <v>2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B117" t="str">
            <v>2014230ZONA 12</v>
          </cell>
          <cell r="C117" t="str">
            <v>2014</v>
          </cell>
          <cell r="D117">
            <v>2</v>
          </cell>
          <cell r="E117" t="str">
            <v>30</v>
          </cell>
          <cell r="F117">
            <v>0</v>
          </cell>
          <cell r="G117">
            <v>0</v>
          </cell>
          <cell r="H117" t="str">
            <v>ZONA 1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B118" t="str">
            <v>2014231ZONA 12</v>
          </cell>
          <cell r="C118" t="str">
            <v>2014</v>
          </cell>
          <cell r="D118">
            <v>2</v>
          </cell>
          <cell r="E118" t="str">
            <v>31</v>
          </cell>
          <cell r="F118">
            <v>0</v>
          </cell>
          <cell r="G118">
            <v>0</v>
          </cell>
          <cell r="H118" t="str">
            <v>ZONA 1</v>
          </cell>
          <cell r="I118">
            <v>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B119" t="str">
            <v>2014232ZONA 21</v>
          </cell>
          <cell r="C119" t="str">
            <v>2014</v>
          </cell>
          <cell r="D119">
            <v>2</v>
          </cell>
          <cell r="E119" t="str">
            <v>32</v>
          </cell>
          <cell r="F119">
            <v>0</v>
          </cell>
          <cell r="G119">
            <v>0</v>
          </cell>
          <cell r="H119" t="str">
            <v>ZONA 2</v>
          </cell>
          <cell r="I119">
            <v>1</v>
          </cell>
          <cell r="J119">
            <v>0</v>
          </cell>
          <cell r="K119">
            <v>0</v>
          </cell>
          <cell r="L119">
            <v>134400000</v>
          </cell>
          <cell r="M119">
            <v>0</v>
          </cell>
          <cell r="N119">
            <v>400000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B120" t="str">
            <v>2014233ZONA 10</v>
          </cell>
          <cell r="C120" t="str">
            <v>2014</v>
          </cell>
          <cell r="D120">
            <v>2</v>
          </cell>
          <cell r="E120" t="str">
            <v>33</v>
          </cell>
          <cell r="F120">
            <v>0</v>
          </cell>
          <cell r="G120">
            <v>0</v>
          </cell>
          <cell r="H120" t="str">
            <v>ZONA 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B121" t="str">
            <v>2014234ZONA 12</v>
          </cell>
          <cell r="C121" t="str">
            <v>2014</v>
          </cell>
          <cell r="D121">
            <v>2</v>
          </cell>
          <cell r="E121" t="str">
            <v>34</v>
          </cell>
          <cell r="F121">
            <v>0</v>
          </cell>
          <cell r="G121">
            <v>0</v>
          </cell>
          <cell r="H121" t="str">
            <v>ZONA 1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B122" t="str">
            <v>2014235ZONA 21</v>
          </cell>
          <cell r="C122" t="str">
            <v>2014</v>
          </cell>
          <cell r="D122">
            <v>2</v>
          </cell>
          <cell r="E122" t="str">
            <v>35</v>
          </cell>
          <cell r="F122">
            <v>0</v>
          </cell>
          <cell r="G122">
            <v>0</v>
          </cell>
          <cell r="H122" t="str">
            <v>ZONA 2</v>
          </cell>
          <cell r="I122">
            <v>1</v>
          </cell>
          <cell r="J122">
            <v>0</v>
          </cell>
          <cell r="K122">
            <v>0</v>
          </cell>
          <cell r="L122">
            <v>134400000</v>
          </cell>
          <cell r="M122">
            <v>0</v>
          </cell>
          <cell r="N122">
            <v>400000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B123" t="str">
            <v>2014236ZONA 12</v>
          </cell>
          <cell r="C123" t="str">
            <v>2014</v>
          </cell>
          <cell r="D123">
            <v>2</v>
          </cell>
          <cell r="E123" t="str">
            <v>36</v>
          </cell>
          <cell r="F123">
            <v>0</v>
          </cell>
          <cell r="G123">
            <v>0</v>
          </cell>
          <cell r="H123" t="str">
            <v>ZONA 1</v>
          </cell>
          <cell r="I123">
            <v>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B124" t="str">
            <v>2014237ZONA 12</v>
          </cell>
          <cell r="C124" t="str">
            <v>2014</v>
          </cell>
          <cell r="D124">
            <v>2</v>
          </cell>
          <cell r="E124" t="str">
            <v>37</v>
          </cell>
          <cell r="F124">
            <v>0</v>
          </cell>
          <cell r="G124">
            <v>0</v>
          </cell>
          <cell r="H124" t="str">
            <v>ZONA 1</v>
          </cell>
          <cell r="I124">
            <v>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B125" t="str">
            <v>2014238ZONA 12</v>
          </cell>
          <cell r="C125" t="str">
            <v>2014</v>
          </cell>
          <cell r="D125">
            <v>2</v>
          </cell>
          <cell r="E125" t="str">
            <v>38</v>
          </cell>
          <cell r="F125">
            <v>0</v>
          </cell>
          <cell r="G125">
            <v>0</v>
          </cell>
          <cell r="H125" t="str">
            <v>ZONA 1</v>
          </cell>
          <cell r="I125">
            <v>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B126" t="str">
            <v>2014239ZONA 32</v>
          </cell>
          <cell r="C126" t="str">
            <v>2014</v>
          </cell>
          <cell r="D126">
            <v>2</v>
          </cell>
          <cell r="E126" t="str">
            <v>39</v>
          </cell>
          <cell r="F126">
            <v>0</v>
          </cell>
          <cell r="G126">
            <v>0</v>
          </cell>
          <cell r="H126" t="str">
            <v>ZONA 3</v>
          </cell>
          <cell r="I126">
            <v>2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B127" t="str">
            <v>2014240ZONA 12</v>
          </cell>
          <cell r="C127" t="str">
            <v>2014</v>
          </cell>
          <cell r="D127">
            <v>2</v>
          </cell>
          <cell r="E127" t="str">
            <v>40</v>
          </cell>
          <cell r="F127">
            <v>0</v>
          </cell>
          <cell r="G127">
            <v>0</v>
          </cell>
          <cell r="H127" t="str">
            <v>ZONA 1</v>
          </cell>
          <cell r="I127">
            <v>2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B128" t="str">
            <v>2014241ZONA 12</v>
          </cell>
          <cell r="C128" t="str">
            <v>2014</v>
          </cell>
          <cell r="D128">
            <v>2</v>
          </cell>
          <cell r="E128" t="str">
            <v>41</v>
          </cell>
          <cell r="F128">
            <v>0</v>
          </cell>
          <cell r="G128">
            <v>0</v>
          </cell>
          <cell r="H128" t="str">
            <v>ZONA 1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B129" t="str">
            <v>2014242ZONA 12</v>
          </cell>
          <cell r="C129" t="str">
            <v>2014</v>
          </cell>
          <cell r="D129">
            <v>2</v>
          </cell>
          <cell r="E129" t="str">
            <v>42</v>
          </cell>
          <cell r="F129">
            <v>0</v>
          </cell>
          <cell r="G129">
            <v>0</v>
          </cell>
          <cell r="H129" t="str">
            <v>ZONA 1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B130" t="str">
            <v>2014243ZONA 32</v>
          </cell>
          <cell r="C130" t="str">
            <v>2014</v>
          </cell>
          <cell r="D130">
            <v>2</v>
          </cell>
          <cell r="E130" t="str">
            <v>43</v>
          </cell>
          <cell r="F130">
            <v>0</v>
          </cell>
          <cell r="G130">
            <v>0</v>
          </cell>
          <cell r="H130" t="str">
            <v>ZONA 3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</row>
        <row r="131">
          <cell r="B131" t="str">
            <v>2014244ZONA 32</v>
          </cell>
          <cell r="C131" t="str">
            <v>2014</v>
          </cell>
          <cell r="D131">
            <v>2</v>
          </cell>
          <cell r="E131" t="str">
            <v>44</v>
          </cell>
          <cell r="F131">
            <v>0</v>
          </cell>
          <cell r="G131">
            <v>0</v>
          </cell>
          <cell r="H131" t="str">
            <v>ZONA 3</v>
          </cell>
          <cell r="I131">
            <v>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B132" t="str">
            <v>2014245ZONA 22</v>
          </cell>
          <cell r="C132" t="str">
            <v>2014</v>
          </cell>
          <cell r="D132">
            <v>2</v>
          </cell>
          <cell r="E132" t="str">
            <v>45</v>
          </cell>
          <cell r="F132">
            <v>0</v>
          </cell>
          <cell r="G132">
            <v>0</v>
          </cell>
          <cell r="H132" t="str">
            <v>ZONA 2</v>
          </cell>
          <cell r="I132">
            <v>2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160000000</v>
          </cell>
          <cell r="Q132">
            <v>160000000</v>
          </cell>
          <cell r="R132">
            <v>440000</v>
          </cell>
          <cell r="S132">
            <v>440000</v>
          </cell>
        </row>
        <row r="133">
          <cell r="B133" t="str">
            <v>2014246ZONA 11</v>
          </cell>
          <cell r="C133" t="str">
            <v>2014</v>
          </cell>
          <cell r="D133">
            <v>2</v>
          </cell>
          <cell r="E133" t="str">
            <v>46</v>
          </cell>
          <cell r="F133">
            <v>0</v>
          </cell>
          <cell r="G133">
            <v>0</v>
          </cell>
          <cell r="H133" t="str">
            <v>ZONA 1</v>
          </cell>
          <cell r="I133">
            <v>1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B134" t="str">
            <v>2014247ZONA 22</v>
          </cell>
          <cell r="C134" t="str">
            <v>2014</v>
          </cell>
          <cell r="D134">
            <v>2</v>
          </cell>
          <cell r="E134" t="str">
            <v>47</v>
          </cell>
          <cell r="F134">
            <v>0</v>
          </cell>
          <cell r="G134">
            <v>0</v>
          </cell>
          <cell r="H134" t="str">
            <v>ZONA 2</v>
          </cell>
          <cell r="I134">
            <v>2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160000000</v>
          </cell>
          <cell r="Q134">
            <v>160000000</v>
          </cell>
          <cell r="R134">
            <v>440000</v>
          </cell>
          <cell r="S134">
            <v>440000</v>
          </cell>
        </row>
        <row r="135">
          <cell r="B135" t="str">
            <v>2014248ZONA 12</v>
          </cell>
          <cell r="C135" t="str">
            <v>2014</v>
          </cell>
          <cell r="D135">
            <v>2</v>
          </cell>
          <cell r="E135" t="str">
            <v>48</v>
          </cell>
          <cell r="F135">
            <v>0</v>
          </cell>
          <cell r="G135">
            <v>0</v>
          </cell>
          <cell r="H135" t="str">
            <v>ZONA 1</v>
          </cell>
          <cell r="I135">
            <v>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B136" t="str">
            <v>2014249ZONA 22</v>
          </cell>
          <cell r="C136" t="str">
            <v>2014</v>
          </cell>
          <cell r="D136">
            <v>2</v>
          </cell>
          <cell r="E136" t="str">
            <v>49</v>
          </cell>
          <cell r="F136">
            <v>0</v>
          </cell>
          <cell r="G136">
            <v>0</v>
          </cell>
          <cell r="H136" t="str">
            <v>ZONA 2</v>
          </cell>
          <cell r="I136">
            <v>2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160000000</v>
          </cell>
          <cell r="Q136">
            <v>160000000</v>
          </cell>
          <cell r="R136">
            <v>440000</v>
          </cell>
          <cell r="S136">
            <v>440000</v>
          </cell>
        </row>
        <row r="137">
          <cell r="B137" t="str">
            <v>2014250ZONA 12</v>
          </cell>
          <cell r="C137" t="str">
            <v>2014</v>
          </cell>
          <cell r="D137">
            <v>2</v>
          </cell>
          <cell r="E137" t="str">
            <v>50</v>
          </cell>
          <cell r="F137">
            <v>0</v>
          </cell>
          <cell r="G137">
            <v>0</v>
          </cell>
          <cell r="H137" t="str">
            <v>ZONA 1</v>
          </cell>
          <cell r="I137">
            <v>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B138" t="str">
            <v>2014251ZONA 12</v>
          </cell>
          <cell r="C138" t="str">
            <v>2014</v>
          </cell>
          <cell r="D138">
            <v>2</v>
          </cell>
          <cell r="E138" t="str">
            <v>51</v>
          </cell>
          <cell r="F138">
            <v>0</v>
          </cell>
          <cell r="G138">
            <v>0</v>
          </cell>
          <cell r="H138" t="str">
            <v>ZONA 1</v>
          </cell>
          <cell r="I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B139" t="str">
            <v>2014252ZONA 12</v>
          </cell>
          <cell r="C139" t="str">
            <v>2014</v>
          </cell>
          <cell r="D139">
            <v>2</v>
          </cell>
          <cell r="E139" t="str">
            <v>52</v>
          </cell>
          <cell r="F139">
            <v>0</v>
          </cell>
          <cell r="G139">
            <v>0</v>
          </cell>
          <cell r="H139" t="str">
            <v>ZONA 1</v>
          </cell>
          <cell r="I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B140" t="str">
            <v>2014253ZONA 12</v>
          </cell>
          <cell r="C140" t="str">
            <v>2014</v>
          </cell>
          <cell r="D140">
            <v>2</v>
          </cell>
          <cell r="E140" t="str">
            <v>53</v>
          </cell>
          <cell r="F140">
            <v>0</v>
          </cell>
          <cell r="G140">
            <v>0</v>
          </cell>
          <cell r="H140" t="str">
            <v>ZONA 1</v>
          </cell>
          <cell r="I140">
            <v>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B141" t="str">
            <v>2014254ZONA 12</v>
          </cell>
          <cell r="C141" t="str">
            <v>2014</v>
          </cell>
          <cell r="D141">
            <v>2</v>
          </cell>
          <cell r="E141" t="str">
            <v>54</v>
          </cell>
          <cell r="F141">
            <v>0</v>
          </cell>
          <cell r="G141">
            <v>0</v>
          </cell>
          <cell r="H141" t="str">
            <v>ZONA 1</v>
          </cell>
          <cell r="I141">
            <v>2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B142" t="str">
            <v>2014255ZONA 12</v>
          </cell>
          <cell r="C142" t="str">
            <v>2014</v>
          </cell>
          <cell r="D142">
            <v>2</v>
          </cell>
          <cell r="E142" t="str">
            <v>55</v>
          </cell>
          <cell r="F142">
            <v>0</v>
          </cell>
          <cell r="G142">
            <v>0</v>
          </cell>
          <cell r="H142" t="str">
            <v>ZONA 1</v>
          </cell>
          <cell r="I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B143" t="str">
            <v>2014256ZONA 12</v>
          </cell>
          <cell r="C143" t="str">
            <v>2014</v>
          </cell>
          <cell r="D143">
            <v>2</v>
          </cell>
          <cell r="E143" t="str">
            <v>56</v>
          </cell>
          <cell r="F143">
            <v>0</v>
          </cell>
          <cell r="G143">
            <v>0</v>
          </cell>
          <cell r="H143" t="str">
            <v>ZONA 1</v>
          </cell>
          <cell r="I143">
            <v>2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B144" t="str">
            <v>2014257ZONA 11</v>
          </cell>
          <cell r="C144" t="str">
            <v>2014</v>
          </cell>
          <cell r="D144">
            <v>2</v>
          </cell>
          <cell r="E144" t="str">
            <v>57</v>
          </cell>
          <cell r="F144">
            <v>0</v>
          </cell>
          <cell r="G144">
            <v>0</v>
          </cell>
          <cell r="H144" t="str">
            <v>ZONA 1</v>
          </cell>
          <cell r="I144">
            <v>1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B145" t="str">
            <v>2014258ZONA 32</v>
          </cell>
          <cell r="C145" t="str">
            <v>2014</v>
          </cell>
          <cell r="D145">
            <v>2</v>
          </cell>
          <cell r="E145" t="str">
            <v>58</v>
          </cell>
          <cell r="F145">
            <v>0</v>
          </cell>
          <cell r="G145">
            <v>0</v>
          </cell>
          <cell r="H145" t="str">
            <v>ZONA 3</v>
          </cell>
          <cell r="I145">
            <v>2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</row>
        <row r="146">
          <cell r="B146" t="str">
            <v>2014259ZONA 12</v>
          </cell>
          <cell r="C146" t="str">
            <v>2014</v>
          </cell>
          <cell r="D146">
            <v>2</v>
          </cell>
          <cell r="E146" t="str">
            <v>59</v>
          </cell>
          <cell r="F146">
            <v>0</v>
          </cell>
          <cell r="G146">
            <v>0</v>
          </cell>
          <cell r="H146" t="str">
            <v>ZONA 1</v>
          </cell>
          <cell r="I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B147" t="str">
            <v>2014260ZONA 32</v>
          </cell>
          <cell r="C147" t="str">
            <v>2014</v>
          </cell>
          <cell r="D147">
            <v>2</v>
          </cell>
          <cell r="E147" t="str">
            <v>60</v>
          </cell>
          <cell r="F147">
            <v>0</v>
          </cell>
          <cell r="G147">
            <v>0</v>
          </cell>
          <cell r="H147" t="str">
            <v>ZONA 3</v>
          </cell>
          <cell r="I147">
            <v>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B148" t="str">
            <v>2014261ZONA 11</v>
          </cell>
          <cell r="C148" t="str">
            <v>2014</v>
          </cell>
          <cell r="D148">
            <v>2</v>
          </cell>
          <cell r="E148" t="str">
            <v>61</v>
          </cell>
          <cell r="F148">
            <v>0</v>
          </cell>
          <cell r="G148">
            <v>0</v>
          </cell>
          <cell r="H148" t="str">
            <v>ZONA 1</v>
          </cell>
          <cell r="I148">
            <v>1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B149" t="str">
            <v>2014262ZONA 11</v>
          </cell>
          <cell r="C149" t="str">
            <v>2014</v>
          </cell>
          <cell r="D149">
            <v>2</v>
          </cell>
          <cell r="E149" t="str">
            <v>62</v>
          </cell>
          <cell r="F149">
            <v>0</v>
          </cell>
          <cell r="G149">
            <v>0</v>
          </cell>
          <cell r="H149" t="str">
            <v>ZONA 1</v>
          </cell>
          <cell r="I149">
            <v>1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B150" t="str">
            <v>2014263ZONA 12</v>
          </cell>
          <cell r="C150" t="str">
            <v>2014</v>
          </cell>
          <cell r="D150">
            <v>2</v>
          </cell>
          <cell r="E150" t="str">
            <v>63</v>
          </cell>
          <cell r="F150">
            <v>0</v>
          </cell>
          <cell r="G150">
            <v>0</v>
          </cell>
          <cell r="H150" t="str">
            <v>ZONA 1</v>
          </cell>
          <cell r="I150">
            <v>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B151" t="str">
            <v>2014264ZONA 12</v>
          </cell>
          <cell r="C151" t="str">
            <v>2014</v>
          </cell>
          <cell r="D151">
            <v>2</v>
          </cell>
          <cell r="E151" t="str">
            <v>64</v>
          </cell>
          <cell r="F151">
            <v>0</v>
          </cell>
          <cell r="G151">
            <v>0</v>
          </cell>
          <cell r="H151" t="str">
            <v>ZONA 1</v>
          </cell>
          <cell r="I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B152" t="str">
            <v>2014265ZONA 31</v>
          </cell>
          <cell r="C152" t="str">
            <v>2014</v>
          </cell>
          <cell r="D152">
            <v>2</v>
          </cell>
          <cell r="E152" t="str">
            <v>65</v>
          </cell>
          <cell r="F152">
            <v>0</v>
          </cell>
          <cell r="G152">
            <v>0</v>
          </cell>
          <cell r="H152" t="str">
            <v>ZONA 3</v>
          </cell>
          <cell r="I152">
            <v>1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B153" t="str">
            <v>2014266ZONA 11</v>
          </cell>
          <cell r="C153" t="str">
            <v>2014</v>
          </cell>
          <cell r="D153">
            <v>2</v>
          </cell>
          <cell r="E153" t="str">
            <v>66</v>
          </cell>
          <cell r="F153">
            <v>0</v>
          </cell>
          <cell r="G153">
            <v>0</v>
          </cell>
          <cell r="H153" t="str">
            <v>ZONA 1</v>
          </cell>
          <cell r="I153">
            <v>1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B154" t="str">
            <v>2014267ZONA 10</v>
          </cell>
          <cell r="C154" t="str">
            <v>2014</v>
          </cell>
          <cell r="D154">
            <v>2</v>
          </cell>
          <cell r="E154" t="str">
            <v>67</v>
          </cell>
          <cell r="F154">
            <v>0</v>
          </cell>
          <cell r="G154">
            <v>0</v>
          </cell>
          <cell r="H154" t="str">
            <v>ZONA 1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B155" t="str">
            <v>2014268ZONA 11</v>
          </cell>
          <cell r="C155" t="str">
            <v>2014</v>
          </cell>
          <cell r="D155">
            <v>2</v>
          </cell>
          <cell r="E155" t="str">
            <v>68</v>
          </cell>
          <cell r="F155">
            <v>0</v>
          </cell>
          <cell r="G155">
            <v>0</v>
          </cell>
          <cell r="H155" t="str">
            <v>ZONA 1</v>
          </cell>
          <cell r="I155">
            <v>1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B156" t="str">
            <v>2014269ZONA 21</v>
          </cell>
          <cell r="C156" t="str">
            <v>2014</v>
          </cell>
          <cell r="D156">
            <v>2</v>
          </cell>
          <cell r="E156" t="str">
            <v>69</v>
          </cell>
          <cell r="F156">
            <v>0</v>
          </cell>
          <cell r="G156">
            <v>0</v>
          </cell>
          <cell r="H156" t="str">
            <v>ZONA 2</v>
          </cell>
          <cell r="I156">
            <v>1</v>
          </cell>
          <cell r="J156">
            <v>0</v>
          </cell>
          <cell r="K156">
            <v>0</v>
          </cell>
          <cell r="L156">
            <v>134400000</v>
          </cell>
          <cell r="M156">
            <v>134400000</v>
          </cell>
          <cell r="N156">
            <v>400000</v>
          </cell>
          <cell r="O156">
            <v>400000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B157" t="str">
            <v>2014270ZONA 12</v>
          </cell>
          <cell r="C157" t="str">
            <v>2014</v>
          </cell>
          <cell r="D157">
            <v>2</v>
          </cell>
          <cell r="E157" t="str">
            <v>70</v>
          </cell>
          <cell r="F157">
            <v>0</v>
          </cell>
          <cell r="G157">
            <v>0</v>
          </cell>
          <cell r="H157" t="str">
            <v>ZONA 1</v>
          </cell>
          <cell r="I157">
            <v>2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B158" t="str">
            <v>2014271ZONA 22</v>
          </cell>
          <cell r="C158" t="str">
            <v>2014</v>
          </cell>
          <cell r="D158">
            <v>2</v>
          </cell>
          <cell r="E158" t="str">
            <v>71</v>
          </cell>
          <cell r="F158">
            <v>0</v>
          </cell>
          <cell r="G158">
            <v>0</v>
          </cell>
          <cell r="H158" t="str">
            <v>ZONA 2</v>
          </cell>
          <cell r="I158">
            <v>2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160000000</v>
          </cell>
          <cell r="Q158">
            <v>160000000</v>
          </cell>
          <cell r="R158">
            <v>440000</v>
          </cell>
          <cell r="S158">
            <v>440000</v>
          </cell>
        </row>
        <row r="159">
          <cell r="B159" t="str">
            <v>2014272ZONA 22</v>
          </cell>
          <cell r="C159" t="str">
            <v>2014</v>
          </cell>
          <cell r="D159">
            <v>2</v>
          </cell>
          <cell r="E159" t="str">
            <v>72</v>
          </cell>
          <cell r="F159">
            <v>0</v>
          </cell>
          <cell r="G159">
            <v>0</v>
          </cell>
          <cell r="H159" t="str">
            <v>ZONA 2</v>
          </cell>
          <cell r="I159">
            <v>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160000000</v>
          </cell>
          <cell r="Q159">
            <v>160000000</v>
          </cell>
          <cell r="R159">
            <v>440000</v>
          </cell>
          <cell r="S159">
            <v>440000</v>
          </cell>
        </row>
        <row r="160">
          <cell r="B160" t="str">
            <v>2014273ZONA 12</v>
          </cell>
          <cell r="C160" t="str">
            <v>2014</v>
          </cell>
          <cell r="D160">
            <v>2</v>
          </cell>
          <cell r="E160" t="str">
            <v>73</v>
          </cell>
          <cell r="F160">
            <v>0</v>
          </cell>
          <cell r="G160">
            <v>0</v>
          </cell>
          <cell r="H160" t="str">
            <v>ZONA 1</v>
          </cell>
          <cell r="I160">
            <v>2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B161" t="str">
            <v>2014274ZONA 32</v>
          </cell>
          <cell r="C161" t="str">
            <v>2014</v>
          </cell>
          <cell r="D161">
            <v>2</v>
          </cell>
          <cell r="E161" t="str">
            <v>74</v>
          </cell>
          <cell r="F161">
            <v>0</v>
          </cell>
          <cell r="G161">
            <v>0</v>
          </cell>
          <cell r="H161" t="str">
            <v>ZONA 3</v>
          </cell>
          <cell r="I161">
            <v>2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B162" t="str">
            <v>2014275ZONA 31</v>
          </cell>
          <cell r="C162" t="str">
            <v>2014</v>
          </cell>
          <cell r="D162">
            <v>2</v>
          </cell>
          <cell r="E162" t="str">
            <v>75</v>
          </cell>
          <cell r="F162">
            <v>0</v>
          </cell>
          <cell r="G162">
            <v>0</v>
          </cell>
          <cell r="H162" t="str">
            <v>ZONA 3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B163" t="str">
            <v>2014276ZONA 11</v>
          </cell>
          <cell r="C163" t="str">
            <v>2014</v>
          </cell>
          <cell r="D163">
            <v>2</v>
          </cell>
          <cell r="E163" t="str">
            <v>76</v>
          </cell>
          <cell r="F163">
            <v>0</v>
          </cell>
          <cell r="G163">
            <v>0</v>
          </cell>
          <cell r="H163" t="str">
            <v>ZONA 1</v>
          </cell>
          <cell r="I163">
            <v>1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B164" t="str">
            <v>2014277ZONA 10</v>
          </cell>
          <cell r="C164" t="str">
            <v>2014</v>
          </cell>
          <cell r="D164">
            <v>2</v>
          </cell>
          <cell r="E164" t="str">
            <v>77</v>
          </cell>
          <cell r="F164">
            <v>0</v>
          </cell>
          <cell r="G164">
            <v>0</v>
          </cell>
          <cell r="H164" t="str">
            <v>ZONA 1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B165" t="str">
            <v>2014278ZONA 20</v>
          </cell>
          <cell r="C165" t="str">
            <v>2014</v>
          </cell>
          <cell r="D165">
            <v>2</v>
          </cell>
          <cell r="E165" t="str">
            <v>78</v>
          </cell>
          <cell r="F165">
            <v>110000000</v>
          </cell>
          <cell r="G165">
            <v>110000000</v>
          </cell>
          <cell r="H165" t="str">
            <v>ZONA 2</v>
          </cell>
          <cell r="I165">
            <v>0</v>
          </cell>
          <cell r="J165">
            <v>400000</v>
          </cell>
          <cell r="K165">
            <v>400000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B166" t="str">
            <v>2014279ZONA 20</v>
          </cell>
          <cell r="C166" t="str">
            <v>2014</v>
          </cell>
          <cell r="D166">
            <v>2</v>
          </cell>
          <cell r="E166" t="str">
            <v>79</v>
          </cell>
          <cell r="F166">
            <v>110000000</v>
          </cell>
          <cell r="G166">
            <v>110000000</v>
          </cell>
          <cell r="H166" t="str">
            <v>ZONA 2</v>
          </cell>
          <cell r="I166">
            <v>0</v>
          </cell>
          <cell r="J166">
            <v>400000</v>
          </cell>
          <cell r="K166">
            <v>400000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B167" t="str">
            <v>2014280ZONA 20</v>
          </cell>
          <cell r="C167" t="str">
            <v>2014</v>
          </cell>
          <cell r="D167">
            <v>2</v>
          </cell>
          <cell r="E167" t="str">
            <v>80</v>
          </cell>
          <cell r="F167">
            <v>110000000</v>
          </cell>
          <cell r="G167">
            <v>110000000</v>
          </cell>
          <cell r="H167" t="str">
            <v>ZONA 2</v>
          </cell>
          <cell r="I167">
            <v>0</v>
          </cell>
          <cell r="J167">
            <v>400000</v>
          </cell>
          <cell r="K167">
            <v>400000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B168" t="str">
            <v>2014281ZONA 10</v>
          </cell>
          <cell r="C168" t="str">
            <v>2014</v>
          </cell>
          <cell r="D168">
            <v>2</v>
          </cell>
          <cell r="E168" t="str">
            <v>81</v>
          </cell>
          <cell r="F168">
            <v>0</v>
          </cell>
          <cell r="G168">
            <v>0</v>
          </cell>
          <cell r="H168" t="str">
            <v>ZONA 1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B169" t="str">
            <v>2014282ZONA 10</v>
          </cell>
          <cell r="C169" t="str">
            <v>2014</v>
          </cell>
          <cell r="D169">
            <v>2</v>
          </cell>
          <cell r="E169" t="str">
            <v>82</v>
          </cell>
          <cell r="F169">
            <v>0</v>
          </cell>
          <cell r="G169">
            <v>0</v>
          </cell>
          <cell r="H169" t="str">
            <v>ZONA 1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B170" t="str">
            <v>2014283ZONA 10</v>
          </cell>
          <cell r="C170" t="str">
            <v>2014</v>
          </cell>
          <cell r="D170">
            <v>2</v>
          </cell>
          <cell r="E170" t="str">
            <v>83</v>
          </cell>
          <cell r="F170">
            <v>0</v>
          </cell>
          <cell r="G170">
            <v>0</v>
          </cell>
          <cell r="H170" t="str">
            <v>ZONA 1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B171" t="str">
            <v>2014284ZONA 10</v>
          </cell>
          <cell r="C171" t="str">
            <v>2014</v>
          </cell>
          <cell r="D171">
            <v>2</v>
          </cell>
          <cell r="E171" t="str">
            <v>84</v>
          </cell>
          <cell r="F171">
            <v>0</v>
          </cell>
          <cell r="G171">
            <v>0</v>
          </cell>
          <cell r="H171" t="str">
            <v>ZONA 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B172" t="str">
            <v>2014285ZONA 10</v>
          </cell>
          <cell r="C172" t="str">
            <v>2014</v>
          </cell>
          <cell r="D172">
            <v>2</v>
          </cell>
          <cell r="E172" t="str">
            <v>85</v>
          </cell>
          <cell r="F172">
            <v>0</v>
          </cell>
          <cell r="G172">
            <v>0</v>
          </cell>
          <cell r="H172" t="str">
            <v>ZONA 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B173" t="str">
            <v>2014286ZONA 10</v>
          </cell>
          <cell r="C173" t="str">
            <v>2014</v>
          </cell>
          <cell r="D173">
            <v>2</v>
          </cell>
          <cell r="E173" t="str">
            <v>86</v>
          </cell>
          <cell r="F173">
            <v>0</v>
          </cell>
          <cell r="G173">
            <v>0</v>
          </cell>
          <cell r="H173" t="str">
            <v>ZONA 1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</row>
        <row r="174">
          <cell r="B174" t="str">
            <v>2014287ZONA 10</v>
          </cell>
          <cell r="C174" t="str">
            <v>2014</v>
          </cell>
          <cell r="D174">
            <v>2</v>
          </cell>
          <cell r="E174" t="str">
            <v>87</v>
          </cell>
          <cell r="F174">
            <v>0</v>
          </cell>
          <cell r="G174">
            <v>0</v>
          </cell>
          <cell r="H174" t="str">
            <v>ZONA 1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B175" t="str">
            <v>2014288ZONA 10</v>
          </cell>
          <cell r="C175" t="str">
            <v>2014</v>
          </cell>
          <cell r="D175">
            <v>2</v>
          </cell>
          <cell r="E175" t="str">
            <v>88</v>
          </cell>
          <cell r="F175">
            <v>0</v>
          </cell>
          <cell r="G175">
            <v>0</v>
          </cell>
          <cell r="H175" t="str">
            <v>ZONA 1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B176" t="str">
            <v>2014289ZONA 10</v>
          </cell>
          <cell r="C176" t="str">
            <v>2014</v>
          </cell>
          <cell r="D176">
            <v>2</v>
          </cell>
          <cell r="E176" t="str">
            <v>89</v>
          </cell>
          <cell r="F176">
            <v>0</v>
          </cell>
          <cell r="G176">
            <v>0</v>
          </cell>
          <cell r="H176" t="str">
            <v>ZONA 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B177" t="str">
            <v>2014290ZONA 20</v>
          </cell>
          <cell r="C177" t="str">
            <v>2014</v>
          </cell>
          <cell r="D177">
            <v>2</v>
          </cell>
          <cell r="E177" t="str">
            <v>90</v>
          </cell>
          <cell r="F177">
            <v>110000000</v>
          </cell>
          <cell r="G177">
            <v>110000000</v>
          </cell>
          <cell r="H177" t="str">
            <v>ZONA 2</v>
          </cell>
          <cell r="I177">
            <v>0</v>
          </cell>
          <cell r="J177">
            <v>400000</v>
          </cell>
          <cell r="K177">
            <v>400000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B178" t="str">
            <v>2014291ZONA 20</v>
          </cell>
          <cell r="C178" t="str">
            <v>2014</v>
          </cell>
          <cell r="D178">
            <v>2</v>
          </cell>
          <cell r="E178" t="str">
            <v>91</v>
          </cell>
          <cell r="F178">
            <v>110000000</v>
          </cell>
          <cell r="G178">
            <v>110000000</v>
          </cell>
          <cell r="H178" t="str">
            <v>ZONA 2</v>
          </cell>
          <cell r="I178">
            <v>0</v>
          </cell>
          <cell r="J178">
            <v>400000</v>
          </cell>
          <cell r="K178">
            <v>400000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B179" t="str">
            <v>2014292ZONA 20</v>
          </cell>
          <cell r="C179" t="str">
            <v>2014</v>
          </cell>
          <cell r="D179">
            <v>2</v>
          </cell>
          <cell r="E179" t="str">
            <v>92</v>
          </cell>
          <cell r="F179">
            <v>110000000</v>
          </cell>
          <cell r="G179">
            <v>110000000</v>
          </cell>
          <cell r="H179" t="str">
            <v>ZONA 2</v>
          </cell>
          <cell r="I179">
            <v>0</v>
          </cell>
          <cell r="J179">
            <v>400000</v>
          </cell>
          <cell r="K179">
            <v>400000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B180" t="str">
            <v>2014293ZONA 20</v>
          </cell>
          <cell r="C180" t="str">
            <v>2014</v>
          </cell>
          <cell r="D180">
            <v>2</v>
          </cell>
          <cell r="E180" t="str">
            <v>93</v>
          </cell>
          <cell r="F180">
            <v>110000000</v>
          </cell>
          <cell r="G180">
            <v>110000000</v>
          </cell>
          <cell r="H180" t="str">
            <v>ZONA 2</v>
          </cell>
          <cell r="I180">
            <v>0</v>
          </cell>
          <cell r="J180">
            <v>400000</v>
          </cell>
          <cell r="K180">
            <v>400000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</row>
        <row r="181">
          <cell r="B181" t="str">
            <v>2014294ZONA 20</v>
          </cell>
          <cell r="C181" t="str">
            <v>2014</v>
          </cell>
          <cell r="D181">
            <v>2</v>
          </cell>
          <cell r="E181" t="str">
            <v>94</v>
          </cell>
          <cell r="F181">
            <v>110000000</v>
          </cell>
          <cell r="G181">
            <v>110000000</v>
          </cell>
          <cell r="H181" t="str">
            <v>ZONA 2</v>
          </cell>
          <cell r="I181">
            <v>0</v>
          </cell>
          <cell r="J181">
            <v>400000</v>
          </cell>
          <cell r="K181">
            <v>400000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B182" t="str">
            <v>2014295ZONA 10</v>
          </cell>
          <cell r="C182" t="str">
            <v>2014</v>
          </cell>
          <cell r="D182">
            <v>2</v>
          </cell>
          <cell r="E182" t="str">
            <v>95</v>
          </cell>
          <cell r="F182">
            <v>0</v>
          </cell>
          <cell r="G182">
            <v>0</v>
          </cell>
          <cell r="H182" t="str">
            <v>ZONA 1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B183" t="str">
            <v>2014296ZONA 10</v>
          </cell>
          <cell r="C183" t="str">
            <v>2014</v>
          </cell>
          <cell r="D183">
            <v>2</v>
          </cell>
          <cell r="E183" t="str">
            <v>96</v>
          </cell>
          <cell r="F183">
            <v>0</v>
          </cell>
          <cell r="G183">
            <v>0</v>
          </cell>
          <cell r="H183" t="str">
            <v>ZONA 1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B184" t="str">
            <v>2014297ZONA 10</v>
          </cell>
          <cell r="C184" t="str">
            <v>2014</v>
          </cell>
          <cell r="D184">
            <v>2</v>
          </cell>
          <cell r="E184" t="str">
            <v>97</v>
          </cell>
          <cell r="F184">
            <v>0</v>
          </cell>
          <cell r="G184">
            <v>0</v>
          </cell>
          <cell r="H184" t="str">
            <v>ZONA 1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B185" t="str">
            <v>2014298ZONA 10</v>
          </cell>
          <cell r="C185" t="str">
            <v>2014</v>
          </cell>
          <cell r="D185">
            <v>2</v>
          </cell>
          <cell r="E185" t="str">
            <v>98</v>
          </cell>
          <cell r="F185">
            <v>0</v>
          </cell>
          <cell r="G185">
            <v>0</v>
          </cell>
          <cell r="H185" t="str">
            <v>ZONA 1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9">
          <cell r="B189" t="str">
            <v>2014301ZONA 22</v>
          </cell>
          <cell r="C189" t="str">
            <v>2014</v>
          </cell>
          <cell r="D189">
            <v>3</v>
          </cell>
          <cell r="E189" t="str">
            <v>01</v>
          </cell>
          <cell r="F189">
            <v>0</v>
          </cell>
          <cell r="G189">
            <v>0</v>
          </cell>
          <cell r="H189" t="str">
            <v>ZONA 2</v>
          </cell>
          <cell r="I189">
            <v>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160000000</v>
          </cell>
          <cell r="Q189">
            <v>160000000</v>
          </cell>
          <cell r="R189">
            <v>440000</v>
          </cell>
          <cell r="S189">
            <v>440000</v>
          </cell>
        </row>
        <row r="190">
          <cell r="B190" t="str">
            <v>2014302ZONA 32</v>
          </cell>
          <cell r="C190" t="str">
            <v>2014</v>
          </cell>
          <cell r="D190">
            <v>3</v>
          </cell>
          <cell r="E190" t="str">
            <v>02</v>
          </cell>
          <cell r="F190">
            <v>0</v>
          </cell>
          <cell r="G190">
            <v>0</v>
          </cell>
          <cell r="H190" t="str">
            <v>ZONA 3</v>
          </cell>
          <cell r="I190">
            <v>2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</row>
        <row r="191">
          <cell r="B191" t="str">
            <v>2014303ZONA 11</v>
          </cell>
          <cell r="C191" t="str">
            <v>2014</v>
          </cell>
          <cell r="D191">
            <v>3</v>
          </cell>
          <cell r="E191" t="str">
            <v>03</v>
          </cell>
          <cell r="F191">
            <v>0</v>
          </cell>
          <cell r="G191">
            <v>0</v>
          </cell>
          <cell r="H191" t="str">
            <v>ZONA 1</v>
          </cell>
          <cell r="I191">
            <v>1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B192" t="str">
            <v>2014304ZONA 22</v>
          </cell>
          <cell r="C192" t="str">
            <v>2014</v>
          </cell>
          <cell r="D192">
            <v>3</v>
          </cell>
          <cell r="E192" t="str">
            <v>04</v>
          </cell>
          <cell r="F192">
            <v>0</v>
          </cell>
          <cell r="G192">
            <v>0</v>
          </cell>
          <cell r="H192" t="str">
            <v>ZONA 2</v>
          </cell>
          <cell r="I192">
            <v>2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160000000</v>
          </cell>
          <cell r="Q192">
            <v>160000000</v>
          </cell>
          <cell r="R192">
            <v>440000</v>
          </cell>
          <cell r="S192">
            <v>440000</v>
          </cell>
        </row>
        <row r="193">
          <cell r="B193" t="str">
            <v>2014305ZONA 12</v>
          </cell>
          <cell r="C193" t="str">
            <v>2014</v>
          </cell>
          <cell r="D193">
            <v>3</v>
          </cell>
          <cell r="E193" t="str">
            <v>05</v>
          </cell>
          <cell r="F193">
            <v>0</v>
          </cell>
          <cell r="G193">
            <v>0</v>
          </cell>
          <cell r="H193" t="str">
            <v>ZONA 1</v>
          </cell>
          <cell r="I193">
            <v>2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B194" t="str">
            <v>2014306ZONA 22</v>
          </cell>
          <cell r="C194" t="str">
            <v>2014</v>
          </cell>
          <cell r="D194">
            <v>3</v>
          </cell>
          <cell r="E194" t="str">
            <v>06</v>
          </cell>
          <cell r="F194">
            <v>0</v>
          </cell>
          <cell r="G194">
            <v>0</v>
          </cell>
          <cell r="H194" t="str">
            <v>ZONA 2</v>
          </cell>
          <cell r="I194">
            <v>2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160000000</v>
          </cell>
          <cell r="Q194">
            <v>160000000</v>
          </cell>
          <cell r="R194">
            <v>440000</v>
          </cell>
          <cell r="S194">
            <v>440000</v>
          </cell>
        </row>
        <row r="195">
          <cell r="B195" t="str">
            <v>2014307ZONA 31</v>
          </cell>
          <cell r="C195" t="str">
            <v>2014</v>
          </cell>
          <cell r="D195">
            <v>3</v>
          </cell>
          <cell r="E195" t="str">
            <v>07</v>
          </cell>
          <cell r="F195">
            <v>0</v>
          </cell>
          <cell r="G195">
            <v>0</v>
          </cell>
          <cell r="H195" t="str">
            <v>ZONA 3</v>
          </cell>
          <cell r="I195">
            <v>1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B196" t="str">
            <v>2014308ZONA 12</v>
          </cell>
          <cell r="C196" t="str">
            <v>2014</v>
          </cell>
          <cell r="D196">
            <v>3</v>
          </cell>
          <cell r="E196" t="str">
            <v>08</v>
          </cell>
          <cell r="F196">
            <v>0</v>
          </cell>
          <cell r="G196">
            <v>0</v>
          </cell>
          <cell r="H196" t="str">
            <v>ZONA 1</v>
          </cell>
          <cell r="I196">
            <v>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B197" t="str">
            <v>2014309ZONA 12</v>
          </cell>
          <cell r="C197" t="str">
            <v>2014</v>
          </cell>
          <cell r="D197">
            <v>3</v>
          </cell>
          <cell r="E197" t="str">
            <v>09</v>
          </cell>
          <cell r="F197">
            <v>0</v>
          </cell>
          <cell r="G197">
            <v>0</v>
          </cell>
          <cell r="H197" t="str">
            <v>ZONA 1</v>
          </cell>
          <cell r="I197">
            <v>2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B198" t="str">
            <v>2014310ZONA 22</v>
          </cell>
          <cell r="C198" t="str">
            <v>2014</v>
          </cell>
          <cell r="D198">
            <v>3</v>
          </cell>
          <cell r="E198" t="str">
            <v>10</v>
          </cell>
          <cell r="F198">
            <v>0</v>
          </cell>
          <cell r="G198">
            <v>0</v>
          </cell>
          <cell r="H198" t="str">
            <v>ZONA 2</v>
          </cell>
          <cell r="I198">
            <v>2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160000000</v>
          </cell>
          <cell r="Q198">
            <v>154666666.66666666</v>
          </cell>
          <cell r="R198">
            <v>440000</v>
          </cell>
          <cell r="S198">
            <v>425333.33333333331</v>
          </cell>
        </row>
        <row r="199">
          <cell r="B199" t="str">
            <v>2014311ZONA 31</v>
          </cell>
          <cell r="C199" t="str">
            <v>2014</v>
          </cell>
          <cell r="D199">
            <v>3</v>
          </cell>
          <cell r="E199" t="str">
            <v>11</v>
          </cell>
          <cell r="F199">
            <v>0</v>
          </cell>
          <cell r="G199">
            <v>0</v>
          </cell>
          <cell r="H199" t="str">
            <v>ZONA 3</v>
          </cell>
          <cell r="I199">
            <v>1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B200" t="str">
            <v>2014312ZONA 11</v>
          </cell>
          <cell r="C200" t="str">
            <v>2014</v>
          </cell>
          <cell r="D200">
            <v>3</v>
          </cell>
          <cell r="E200" t="str">
            <v>12</v>
          </cell>
          <cell r="F200">
            <v>0</v>
          </cell>
          <cell r="G200">
            <v>0</v>
          </cell>
          <cell r="H200" t="str">
            <v>ZONA 1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B201" t="str">
            <v>2014313ZONA 12</v>
          </cell>
          <cell r="C201" t="str">
            <v>2014</v>
          </cell>
          <cell r="D201">
            <v>3</v>
          </cell>
          <cell r="E201" t="str">
            <v>13</v>
          </cell>
          <cell r="F201">
            <v>0</v>
          </cell>
          <cell r="G201">
            <v>0</v>
          </cell>
          <cell r="H201" t="str">
            <v>ZONA 1</v>
          </cell>
          <cell r="I201">
            <v>2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B202" t="str">
            <v>2014314ZONA 22</v>
          </cell>
          <cell r="C202" t="str">
            <v>2014</v>
          </cell>
          <cell r="D202">
            <v>3</v>
          </cell>
          <cell r="E202" t="str">
            <v>14</v>
          </cell>
          <cell r="F202">
            <v>0</v>
          </cell>
          <cell r="G202">
            <v>0</v>
          </cell>
          <cell r="H202" t="str">
            <v>ZONA 2</v>
          </cell>
          <cell r="I202">
            <v>2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160000000</v>
          </cell>
          <cell r="Q202">
            <v>160000000</v>
          </cell>
          <cell r="R202">
            <v>440000</v>
          </cell>
          <cell r="S202">
            <v>440000</v>
          </cell>
        </row>
        <row r="203">
          <cell r="B203" t="str">
            <v>2014315ZONA 12</v>
          </cell>
          <cell r="C203" t="str">
            <v>2014</v>
          </cell>
          <cell r="D203">
            <v>3</v>
          </cell>
          <cell r="E203" t="str">
            <v>15</v>
          </cell>
          <cell r="F203">
            <v>0</v>
          </cell>
          <cell r="G203">
            <v>0</v>
          </cell>
          <cell r="H203" t="str">
            <v>ZONA 1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B204" t="str">
            <v>2014316ZONA 10</v>
          </cell>
          <cell r="C204" t="str">
            <v>2014</v>
          </cell>
          <cell r="D204">
            <v>3</v>
          </cell>
          <cell r="E204" t="str">
            <v>16</v>
          </cell>
          <cell r="F204">
            <v>0</v>
          </cell>
          <cell r="G204">
            <v>0</v>
          </cell>
          <cell r="H204" t="str">
            <v>ZONA 1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B205" t="str">
            <v>2014317ZONA 12</v>
          </cell>
          <cell r="C205" t="str">
            <v>2014</v>
          </cell>
          <cell r="D205">
            <v>3</v>
          </cell>
          <cell r="E205" t="str">
            <v>17</v>
          </cell>
          <cell r="F205">
            <v>0</v>
          </cell>
          <cell r="G205">
            <v>0</v>
          </cell>
          <cell r="H205" t="str">
            <v>ZONA 1</v>
          </cell>
          <cell r="I205">
            <v>2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</row>
        <row r="206">
          <cell r="B206" t="str">
            <v>2014318ZONA 12</v>
          </cell>
          <cell r="C206" t="str">
            <v>2014</v>
          </cell>
          <cell r="D206">
            <v>3</v>
          </cell>
          <cell r="E206" t="str">
            <v>18</v>
          </cell>
          <cell r="F206">
            <v>0</v>
          </cell>
          <cell r="G206">
            <v>0</v>
          </cell>
          <cell r="H206" t="str">
            <v>ZONA 1</v>
          </cell>
          <cell r="I206">
            <v>2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B207" t="str">
            <v>2014319ZONA 12</v>
          </cell>
          <cell r="C207" t="str">
            <v>2014</v>
          </cell>
          <cell r="D207">
            <v>3</v>
          </cell>
          <cell r="E207" t="str">
            <v>19</v>
          </cell>
          <cell r="F207">
            <v>0</v>
          </cell>
          <cell r="G207">
            <v>0</v>
          </cell>
          <cell r="H207" t="str">
            <v>ZONA 1</v>
          </cell>
          <cell r="I207">
            <v>2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B208" t="str">
            <v>2014320ZONA 22</v>
          </cell>
          <cell r="C208" t="str">
            <v>2014</v>
          </cell>
          <cell r="D208">
            <v>3</v>
          </cell>
          <cell r="E208" t="str">
            <v>20</v>
          </cell>
          <cell r="F208">
            <v>0</v>
          </cell>
          <cell r="G208">
            <v>0</v>
          </cell>
          <cell r="H208" t="str">
            <v>ZONA 2</v>
          </cell>
          <cell r="I208">
            <v>2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160000000</v>
          </cell>
          <cell r="Q208">
            <v>160000000</v>
          </cell>
          <cell r="R208">
            <v>440000</v>
          </cell>
          <cell r="S208">
            <v>440000</v>
          </cell>
        </row>
        <row r="209">
          <cell r="B209" t="str">
            <v>2014321ZONA 12</v>
          </cell>
          <cell r="C209" t="str">
            <v>2014</v>
          </cell>
          <cell r="D209">
            <v>3</v>
          </cell>
          <cell r="E209" t="str">
            <v>21</v>
          </cell>
          <cell r="F209">
            <v>0</v>
          </cell>
          <cell r="G209">
            <v>0</v>
          </cell>
          <cell r="H209" t="str">
            <v>ZONA 1</v>
          </cell>
          <cell r="I209">
            <v>2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</row>
        <row r="210">
          <cell r="B210" t="str">
            <v>2014322ZONA 21</v>
          </cell>
          <cell r="C210" t="str">
            <v>2014</v>
          </cell>
          <cell r="D210">
            <v>3</v>
          </cell>
          <cell r="E210" t="str">
            <v>22</v>
          </cell>
          <cell r="F210">
            <v>0</v>
          </cell>
          <cell r="G210">
            <v>0</v>
          </cell>
          <cell r="H210" t="str">
            <v>ZONA 2</v>
          </cell>
          <cell r="I210">
            <v>1</v>
          </cell>
          <cell r="J210">
            <v>0</v>
          </cell>
          <cell r="K210">
            <v>0</v>
          </cell>
          <cell r="L210">
            <v>134400000</v>
          </cell>
          <cell r="M210">
            <v>134400000</v>
          </cell>
          <cell r="N210">
            <v>400000</v>
          </cell>
          <cell r="O210">
            <v>400000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B211" t="str">
            <v>2014323ZONA 32</v>
          </cell>
          <cell r="C211" t="str">
            <v>2014</v>
          </cell>
          <cell r="D211">
            <v>3</v>
          </cell>
          <cell r="E211" t="str">
            <v>23</v>
          </cell>
          <cell r="F211">
            <v>0</v>
          </cell>
          <cell r="G211">
            <v>0</v>
          </cell>
          <cell r="H211" t="str">
            <v>ZONA 3</v>
          </cell>
          <cell r="I211">
            <v>2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</row>
        <row r="212">
          <cell r="B212" t="str">
            <v>2014324ZONA 12</v>
          </cell>
          <cell r="C212" t="str">
            <v>2014</v>
          </cell>
          <cell r="D212">
            <v>3</v>
          </cell>
          <cell r="E212" t="str">
            <v>24</v>
          </cell>
          <cell r="F212">
            <v>0</v>
          </cell>
          <cell r="G212">
            <v>0</v>
          </cell>
          <cell r="H212" t="str">
            <v>ZONA 1</v>
          </cell>
          <cell r="I212">
            <v>2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B213" t="str">
            <v>2014325ZONA 22</v>
          </cell>
          <cell r="C213" t="str">
            <v>2014</v>
          </cell>
          <cell r="D213">
            <v>3</v>
          </cell>
          <cell r="E213" t="str">
            <v>25</v>
          </cell>
          <cell r="F213">
            <v>0</v>
          </cell>
          <cell r="G213">
            <v>0</v>
          </cell>
          <cell r="H213" t="str">
            <v>ZONA 2</v>
          </cell>
          <cell r="I213">
            <v>2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160000000</v>
          </cell>
          <cell r="Q213">
            <v>160000000</v>
          </cell>
          <cell r="R213">
            <v>440000</v>
          </cell>
          <cell r="S213">
            <v>425333.33333333331</v>
          </cell>
        </row>
        <row r="214">
          <cell r="B214" t="str">
            <v>2014326ZONA 12</v>
          </cell>
          <cell r="C214" t="str">
            <v>2014</v>
          </cell>
          <cell r="D214">
            <v>3</v>
          </cell>
          <cell r="E214" t="str">
            <v>26</v>
          </cell>
          <cell r="F214">
            <v>0</v>
          </cell>
          <cell r="G214">
            <v>0</v>
          </cell>
          <cell r="H214" t="str">
            <v>ZONA 1</v>
          </cell>
          <cell r="I214">
            <v>2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B215" t="str">
            <v>2014327ZONA 22</v>
          </cell>
          <cell r="C215" t="str">
            <v>2014</v>
          </cell>
          <cell r="D215">
            <v>3</v>
          </cell>
          <cell r="E215" t="str">
            <v>27</v>
          </cell>
          <cell r="F215">
            <v>0</v>
          </cell>
          <cell r="G215">
            <v>0</v>
          </cell>
          <cell r="H215" t="str">
            <v>ZONA 2</v>
          </cell>
          <cell r="I215">
            <v>2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160000000</v>
          </cell>
          <cell r="Q215">
            <v>160000000</v>
          </cell>
          <cell r="R215">
            <v>440000</v>
          </cell>
          <cell r="S215">
            <v>440000</v>
          </cell>
        </row>
        <row r="216">
          <cell r="B216" t="str">
            <v>2014328ZONA 12</v>
          </cell>
          <cell r="C216" t="str">
            <v>2014</v>
          </cell>
          <cell r="D216">
            <v>3</v>
          </cell>
          <cell r="E216" t="str">
            <v>28</v>
          </cell>
          <cell r="F216">
            <v>0</v>
          </cell>
          <cell r="G216">
            <v>0</v>
          </cell>
          <cell r="H216" t="str">
            <v>ZONA 1</v>
          </cell>
          <cell r="I216">
            <v>2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B217" t="str">
            <v>2014329ZONA 12</v>
          </cell>
          <cell r="C217" t="str">
            <v>2014</v>
          </cell>
          <cell r="D217">
            <v>3</v>
          </cell>
          <cell r="E217" t="str">
            <v>29</v>
          </cell>
          <cell r="F217">
            <v>0</v>
          </cell>
          <cell r="G217">
            <v>0</v>
          </cell>
          <cell r="H217" t="str">
            <v>ZONA 1</v>
          </cell>
          <cell r="I217">
            <v>2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B218" t="str">
            <v>2014330ZONA 12</v>
          </cell>
          <cell r="C218" t="str">
            <v>2014</v>
          </cell>
          <cell r="D218">
            <v>3</v>
          </cell>
          <cell r="E218" t="str">
            <v>30</v>
          </cell>
          <cell r="F218">
            <v>0</v>
          </cell>
          <cell r="G218">
            <v>0</v>
          </cell>
          <cell r="H218" t="str">
            <v>ZONA 1</v>
          </cell>
          <cell r="I218">
            <v>2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B219" t="str">
            <v>2014331ZONA 12</v>
          </cell>
          <cell r="C219" t="str">
            <v>2014</v>
          </cell>
          <cell r="D219">
            <v>3</v>
          </cell>
          <cell r="E219" t="str">
            <v>31</v>
          </cell>
          <cell r="F219">
            <v>0</v>
          </cell>
          <cell r="G219">
            <v>0</v>
          </cell>
          <cell r="H219" t="str">
            <v>ZONA 1</v>
          </cell>
          <cell r="I219">
            <v>2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B220" t="str">
            <v>2014332ZONA 21</v>
          </cell>
          <cell r="C220" t="str">
            <v>2014</v>
          </cell>
          <cell r="D220">
            <v>3</v>
          </cell>
          <cell r="E220" t="str">
            <v>32</v>
          </cell>
          <cell r="F220">
            <v>0</v>
          </cell>
          <cell r="G220">
            <v>0</v>
          </cell>
          <cell r="H220" t="str">
            <v>ZONA 2</v>
          </cell>
          <cell r="I220">
            <v>1</v>
          </cell>
          <cell r="J220">
            <v>0</v>
          </cell>
          <cell r="K220">
            <v>0</v>
          </cell>
          <cell r="L220">
            <v>134400000</v>
          </cell>
          <cell r="M220">
            <v>0</v>
          </cell>
          <cell r="N220">
            <v>400000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B221" t="str">
            <v>2014333ZONA 10</v>
          </cell>
          <cell r="C221" t="str">
            <v>2014</v>
          </cell>
          <cell r="D221">
            <v>3</v>
          </cell>
          <cell r="E221" t="str">
            <v>33</v>
          </cell>
          <cell r="F221">
            <v>0</v>
          </cell>
          <cell r="G221">
            <v>0</v>
          </cell>
          <cell r="H221" t="str">
            <v>ZONA 1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B222" t="str">
            <v>2014334ZONA 12</v>
          </cell>
          <cell r="C222" t="str">
            <v>2014</v>
          </cell>
          <cell r="D222">
            <v>3</v>
          </cell>
          <cell r="E222" t="str">
            <v>34</v>
          </cell>
          <cell r="F222">
            <v>0</v>
          </cell>
          <cell r="G222">
            <v>0</v>
          </cell>
          <cell r="H222" t="str">
            <v>ZONA 1</v>
          </cell>
          <cell r="I222">
            <v>2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B223" t="str">
            <v>2014335ZONA 21</v>
          </cell>
          <cell r="C223" t="str">
            <v>2014</v>
          </cell>
          <cell r="D223">
            <v>3</v>
          </cell>
          <cell r="E223" t="str">
            <v>35</v>
          </cell>
          <cell r="F223">
            <v>0</v>
          </cell>
          <cell r="G223">
            <v>0</v>
          </cell>
          <cell r="H223" t="str">
            <v>ZONA 2</v>
          </cell>
          <cell r="I223">
            <v>1</v>
          </cell>
          <cell r="J223">
            <v>0</v>
          </cell>
          <cell r="K223">
            <v>0</v>
          </cell>
          <cell r="L223">
            <v>134400000</v>
          </cell>
          <cell r="M223">
            <v>0</v>
          </cell>
          <cell r="N223">
            <v>400000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B224" t="str">
            <v>2014336ZONA 12</v>
          </cell>
          <cell r="C224" t="str">
            <v>2014</v>
          </cell>
          <cell r="D224">
            <v>3</v>
          </cell>
          <cell r="E224" t="str">
            <v>36</v>
          </cell>
          <cell r="F224">
            <v>0</v>
          </cell>
          <cell r="G224">
            <v>0</v>
          </cell>
          <cell r="H224" t="str">
            <v>ZONA 1</v>
          </cell>
          <cell r="I224">
            <v>2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B225" t="str">
            <v>2014337ZONA 12</v>
          </cell>
          <cell r="C225" t="str">
            <v>2014</v>
          </cell>
          <cell r="D225">
            <v>3</v>
          </cell>
          <cell r="E225" t="str">
            <v>37</v>
          </cell>
          <cell r="F225">
            <v>0</v>
          </cell>
          <cell r="G225">
            <v>0</v>
          </cell>
          <cell r="H225" t="str">
            <v>ZONA 1</v>
          </cell>
          <cell r="I225">
            <v>2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B226" t="str">
            <v>2014338ZONA 12</v>
          </cell>
          <cell r="C226" t="str">
            <v>2014</v>
          </cell>
          <cell r="D226">
            <v>3</v>
          </cell>
          <cell r="E226" t="str">
            <v>38</v>
          </cell>
          <cell r="F226">
            <v>0</v>
          </cell>
          <cell r="G226">
            <v>0</v>
          </cell>
          <cell r="H226" t="str">
            <v>ZONA 1</v>
          </cell>
          <cell r="I226">
            <v>2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B227" t="str">
            <v>2014339ZONA 32</v>
          </cell>
          <cell r="C227" t="str">
            <v>2014</v>
          </cell>
          <cell r="D227">
            <v>3</v>
          </cell>
          <cell r="E227" t="str">
            <v>39</v>
          </cell>
          <cell r="F227">
            <v>0</v>
          </cell>
          <cell r="G227">
            <v>0</v>
          </cell>
          <cell r="H227" t="str">
            <v>ZONA 3</v>
          </cell>
          <cell r="I227">
            <v>2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</row>
        <row r="228">
          <cell r="B228" t="str">
            <v>2014340ZONA 12</v>
          </cell>
          <cell r="C228" t="str">
            <v>2014</v>
          </cell>
          <cell r="D228">
            <v>3</v>
          </cell>
          <cell r="E228" t="str">
            <v>40</v>
          </cell>
          <cell r="F228">
            <v>0</v>
          </cell>
          <cell r="G228">
            <v>0</v>
          </cell>
          <cell r="H228" t="str">
            <v>ZONA 1</v>
          </cell>
          <cell r="I228">
            <v>2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B229" t="str">
            <v>2014341ZONA 12</v>
          </cell>
          <cell r="C229" t="str">
            <v>2014</v>
          </cell>
          <cell r="D229">
            <v>3</v>
          </cell>
          <cell r="E229" t="str">
            <v>41</v>
          </cell>
          <cell r="F229">
            <v>0</v>
          </cell>
          <cell r="G229">
            <v>0</v>
          </cell>
          <cell r="H229" t="str">
            <v>ZONA 1</v>
          </cell>
          <cell r="I229">
            <v>2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B230" t="str">
            <v>2014342ZONA 12</v>
          </cell>
          <cell r="C230" t="str">
            <v>2014</v>
          </cell>
          <cell r="D230">
            <v>3</v>
          </cell>
          <cell r="E230" t="str">
            <v>42</v>
          </cell>
          <cell r="F230">
            <v>0</v>
          </cell>
          <cell r="G230">
            <v>0</v>
          </cell>
          <cell r="H230" t="str">
            <v>ZONA 1</v>
          </cell>
          <cell r="I230">
            <v>2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B231" t="str">
            <v>2014343ZONA 32</v>
          </cell>
          <cell r="C231" t="str">
            <v>2014</v>
          </cell>
          <cell r="D231">
            <v>3</v>
          </cell>
          <cell r="E231" t="str">
            <v>43</v>
          </cell>
          <cell r="F231">
            <v>0</v>
          </cell>
          <cell r="G231">
            <v>0</v>
          </cell>
          <cell r="H231" t="str">
            <v>ZONA 3</v>
          </cell>
          <cell r="I231">
            <v>2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</row>
        <row r="232">
          <cell r="B232" t="str">
            <v>2014344ZONA 32</v>
          </cell>
          <cell r="C232" t="str">
            <v>2014</v>
          </cell>
          <cell r="D232">
            <v>3</v>
          </cell>
          <cell r="E232" t="str">
            <v>44</v>
          </cell>
          <cell r="F232">
            <v>0</v>
          </cell>
          <cell r="G232">
            <v>0</v>
          </cell>
          <cell r="H232" t="str">
            <v>ZONA 3</v>
          </cell>
          <cell r="I232">
            <v>2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</row>
        <row r="233">
          <cell r="B233" t="str">
            <v>2014345ZONA 22</v>
          </cell>
          <cell r="C233" t="str">
            <v>2014</v>
          </cell>
          <cell r="D233">
            <v>3</v>
          </cell>
          <cell r="E233" t="str">
            <v>45</v>
          </cell>
          <cell r="F233">
            <v>0</v>
          </cell>
          <cell r="G233">
            <v>0</v>
          </cell>
          <cell r="H233" t="str">
            <v>ZONA 2</v>
          </cell>
          <cell r="I233">
            <v>2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160000000</v>
          </cell>
          <cell r="Q233">
            <v>160000000</v>
          </cell>
          <cell r="R233">
            <v>440000</v>
          </cell>
          <cell r="S233">
            <v>440000</v>
          </cell>
        </row>
        <row r="234">
          <cell r="B234" t="str">
            <v>2014346ZONA 11</v>
          </cell>
          <cell r="C234" t="str">
            <v>2014</v>
          </cell>
          <cell r="D234">
            <v>3</v>
          </cell>
          <cell r="E234" t="str">
            <v>46</v>
          </cell>
          <cell r="F234">
            <v>0</v>
          </cell>
          <cell r="G234">
            <v>0</v>
          </cell>
          <cell r="H234" t="str">
            <v>ZONA 1</v>
          </cell>
          <cell r="I234">
            <v>1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B235" t="str">
            <v>2014347ZONA 22</v>
          </cell>
          <cell r="C235" t="str">
            <v>2014</v>
          </cell>
          <cell r="D235">
            <v>3</v>
          </cell>
          <cell r="E235" t="str">
            <v>47</v>
          </cell>
          <cell r="F235">
            <v>0</v>
          </cell>
          <cell r="G235">
            <v>0</v>
          </cell>
          <cell r="H235" t="str">
            <v>ZONA 2</v>
          </cell>
          <cell r="I235">
            <v>2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160000000</v>
          </cell>
          <cell r="Q235">
            <v>160000000</v>
          </cell>
          <cell r="R235">
            <v>440000</v>
          </cell>
          <cell r="S235">
            <v>440000</v>
          </cell>
        </row>
        <row r="236">
          <cell r="B236" t="str">
            <v>2014348ZONA 12</v>
          </cell>
          <cell r="C236" t="str">
            <v>2014</v>
          </cell>
          <cell r="D236">
            <v>3</v>
          </cell>
          <cell r="E236" t="str">
            <v>48</v>
          </cell>
          <cell r="F236">
            <v>0</v>
          </cell>
          <cell r="G236">
            <v>0</v>
          </cell>
          <cell r="H236" t="str">
            <v>ZONA 1</v>
          </cell>
          <cell r="I236">
            <v>2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B237" t="str">
            <v>2014349ZONA 22</v>
          </cell>
          <cell r="C237" t="str">
            <v>2014</v>
          </cell>
          <cell r="D237">
            <v>3</v>
          </cell>
          <cell r="E237" t="str">
            <v>49</v>
          </cell>
          <cell r="F237">
            <v>0</v>
          </cell>
          <cell r="G237">
            <v>0</v>
          </cell>
          <cell r="H237" t="str">
            <v>ZONA 2</v>
          </cell>
          <cell r="I237">
            <v>2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160000000</v>
          </cell>
          <cell r="Q237">
            <v>160000000</v>
          </cell>
          <cell r="R237">
            <v>440000</v>
          </cell>
          <cell r="S237">
            <v>425333.33333333331</v>
          </cell>
        </row>
        <row r="238">
          <cell r="B238" t="str">
            <v>2014350ZONA 12</v>
          </cell>
          <cell r="C238" t="str">
            <v>2014</v>
          </cell>
          <cell r="D238">
            <v>3</v>
          </cell>
          <cell r="E238" t="str">
            <v>50</v>
          </cell>
          <cell r="F238">
            <v>0</v>
          </cell>
          <cell r="G238">
            <v>0</v>
          </cell>
          <cell r="H238" t="str">
            <v>ZONA 1</v>
          </cell>
          <cell r="I238">
            <v>2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B239" t="str">
            <v>2014351ZONA 12</v>
          </cell>
          <cell r="C239" t="str">
            <v>2014</v>
          </cell>
          <cell r="D239">
            <v>3</v>
          </cell>
          <cell r="E239" t="str">
            <v>51</v>
          </cell>
          <cell r="F239">
            <v>0</v>
          </cell>
          <cell r="G239">
            <v>0</v>
          </cell>
          <cell r="H239" t="str">
            <v>ZONA 1</v>
          </cell>
          <cell r="I239">
            <v>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B240" t="str">
            <v>2014352ZONA 12</v>
          </cell>
          <cell r="C240" t="str">
            <v>2014</v>
          </cell>
          <cell r="D240">
            <v>3</v>
          </cell>
          <cell r="E240" t="str">
            <v>52</v>
          </cell>
          <cell r="F240">
            <v>0</v>
          </cell>
          <cell r="G240">
            <v>0</v>
          </cell>
          <cell r="H240" t="str">
            <v>ZONA 1</v>
          </cell>
          <cell r="I240">
            <v>2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B241" t="str">
            <v>2014353ZONA 12</v>
          </cell>
          <cell r="C241" t="str">
            <v>2014</v>
          </cell>
          <cell r="D241">
            <v>3</v>
          </cell>
          <cell r="E241" t="str">
            <v>53</v>
          </cell>
          <cell r="F241">
            <v>0</v>
          </cell>
          <cell r="G241">
            <v>0</v>
          </cell>
          <cell r="H241" t="str">
            <v>ZONA 1</v>
          </cell>
          <cell r="I241">
            <v>2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B242" t="str">
            <v>2014354ZONA 12</v>
          </cell>
          <cell r="C242" t="str">
            <v>2014</v>
          </cell>
          <cell r="D242">
            <v>3</v>
          </cell>
          <cell r="E242" t="str">
            <v>54</v>
          </cell>
          <cell r="F242">
            <v>0</v>
          </cell>
          <cell r="G242">
            <v>0</v>
          </cell>
          <cell r="H242" t="str">
            <v>ZONA 1</v>
          </cell>
          <cell r="I242">
            <v>2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B243" t="str">
            <v>2014355ZONA 12</v>
          </cell>
          <cell r="C243" t="str">
            <v>2014</v>
          </cell>
          <cell r="D243">
            <v>3</v>
          </cell>
          <cell r="E243" t="str">
            <v>55</v>
          </cell>
          <cell r="F243">
            <v>0</v>
          </cell>
          <cell r="G243">
            <v>0</v>
          </cell>
          <cell r="H243" t="str">
            <v>ZONA 1</v>
          </cell>
          <cell r="I243">
            <v>2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B244" t="str">
            <v>2014356ZONA 12</v>
          </cell>
          <cell r="C244" t="str">
            <v>2014</v>
          </cell>
          <cell r="D244">
            <v>3</v>
          </cell>
          <cell r="E244" t="str">
            <v>56</v>
          </cell>
          <cell r="F244">
            <v>0</v>
          </cell>
          <cell r="G244">
            <v>0</v>
          </cell>
          <cell r="H244" t="str">
            <v>ZONA 1</v>
          </cell>
          <cell r="I244">
            <v>2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B245" t="str">
            <v>2014357ZONA 11</v>
          </cell>
          <cell r="C245" t="str">
            <v>2014</v>
          </cell>
          <cell r="D245">
            <v>3</v>
          </cell>
          <cell r="E245" t="str">
            <v>57</v>
          </cell>
          <cell r="F245">
            <v>0</v>
          </cell>
          <cell r="G245">
            <v>0</v>
          </cell>
          <cell r="H245" t="str">
            <v>ZONA 1</v>
          </cell>
          <cell r="I245">
            <v>1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B246" t="str">
            <v>2014358ZONA 32</v>
          </cell>
          <cell r="C246" t="str">
            <v>2014</v>
          </cell>
          <cell r="D246">
            <v>3</v>
          </cell>
          <cell r="E246" t="str">
            <v>58</v>
          </cell>
          <cell r="F246">
            <v>0</v>
          </cell>
          <cell r="G246">
            <v>0</v>
          </cell>
          <cell r="H246" t="str">
            <v>ZONA 3</v>
          </cell>
          <cell r="I246">
            <v>2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B247" t="str">
            <v>2014359ZONA 12</v>
          </cell>
          <cell r="C247" t="str">
            <v>2014</v>
          </cell>
          <cell r="D247">
            <v>3</v>
          </cell>
          <cell r="E247" t="str">
            <v>59</v>
          </cell>
          <cell r="F247">
            <v>0</v>
          </cell>
          <cell r="G247">
            <v>0</v>
          </cell>
          <cell r="H247" t="str">
            <v>ZONA 1</v>
          </cell>
          <cell r="I247">
            <v>2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B248" t="str">
            <v>2014360ZONA 32</v>
          </cell>
          <cell r="C248" t="str">
            <v>2014</v>
          </cell>
          <cell r="D248">
            <v>3</v>
          </cell>
          <cell r="E248" t="str">
            <v>60</v>
          </cell>
          <cell r="F248">
            <v>0</v>
          </cell>
          <cell r="G248">
            <v>0</v>
          </cell>
          <cell r="H248" t="str">
            <v>ZONA 3</v>
          </cell>
          <cell r="I248">
            <v>2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B249" t="str">
            <v>2014361ZONA 12</v>
          </cell>
          <cell r="C249" t="str">
            <v>2014</v>
          </cell>
          <cell r="D249">
            <v>3</v>
          </cell>
          <cell r="E249" t="str">
            <v>61</v>
          </cell>
          <cell r="F249">
            <v>0</v>
          </cell>
          <cell r="G249">
            <v>0</v>
          </cell>
          <cell r="H249" t="str">
            <v>ZONA 1</v>
          </cell>
          <cell r="I249">
            <v>2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B250" t="str">
            <v>2014362ZONA 11</v>
          </cell>
          <cell r="C250" t="str">
            <v>2014</v>
          </cell>
          <cell r="D250">
            <v>3</v>
          </cell>
          <cell r="E250" t="str">
            <v>62</v>
          </cell>
          <cell r="F250">
            <v>0</v>
          </cell>
          <cell r="G250">
            <v>0</v>
          </cell>
          <cell r="H250" t="str">
            <v>ZONA 1</v>
          </cell>
          <cell r="I250">
            <v>1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B251" t="str">
            <v>2014363ZONA 12</v>
          </cell>
          <cell r="C251" t="str">
            <v>2014</v>
          </cell>
          <cell r="D251">
            <v>3</v>
          </cell>
          <cell r="E251" t="str">
            <v>63</v>
          </cell>
          <cell r="F251">
            <v>0</v>
          </cell>
          <cell r="G251">
            <v>0</v>
          </cell>
          <cell r="H251" t="str">
            <v>ZONA 1</v>
          </cell>
          <cell r="I251">
            <v>2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B252" t="str">
            <v>2014364ZONA 12</v>
          </cell>
          <cell r="C252" t="str">
            <v>2014</v>
          </cell>
          <cell r="D252">
            <v>3</v>
          </cell>
          <cell r="E252" t="str">
            <v>64</v>
          </cell>
          <cell r="F252">
            <v>0</v>
          </cell>
          <cell r="G252">
            <v>0</v>
          </cell>
          <cell r="H252" t="str">
            <v>ZONA 1</v>
          </cell>
          <cell r="I252">
            <v>2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B253" t="str">
            <v>2014365ZONA 31</v>
          </cell>
          <cell r="C253" t="str">
            <v>2014</v>
          </cell>
          <cell r="D253">
            <v>3</v>
          </cell>
          <cell r="E253" t="str">
            <v>65</v>
          </cell>
          <cell r="F253">
            <v>0</v>
          </cell>
          <cell r="G253">
            <v>0</v>
          </cell>
          <cell r="H253" t="str">
            <v>ZONA 3</v>
          </cell>
          <cell r="I253">
            <v>1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B254" t="str">
            <v>2014366ZONA 12</v>
          </cell>
          <cell r="C254" t="str">
            <v>2014</v>
          </cell>
          <cell r="D254">
            <v>3</v>
          </cell>
          <cell r="E254" t="str">
            <v>66</v>
          </cell>
          <cell r="F254">
            <v>0</v>
          </cell>
          <cell r="G254">
            <v>0</v>
          </cell>
          <cell r="H254" t="str">
            <v>ZONA 1</v>
          </cell>
          <cell r="I254">
            <v>2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B255" t="str">
            <v>2014367ZONA 10</v>
          </cell>
          <cell r="C255" t="str">
            <v>2014</v>
          </cell>
          <cell r="D255">
            <v>3</v>
          </cell>
          <cell r="E255" t="str">
            <v>67</v>
          </cell>
          <cell r="F255">
            <v>0</v>
          </cell>
          <cell r="G255">
            <v>0</v>
          </cell>
          <cell r="H255" t="str">
            <v>ZONA 1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B256" t="str">
            <v>2014368ZONA 11</v>
          </cell>
          <cell r="C256" t="str">
            <v>2014</v>
          </cell>
          <cell r="D256">
            <v>3</v>
          </cell>
          <cell r="E256" t="str">
            <v>68</v>
          </cell>
          <cell r="F256">
            <v>0</v>
          </cell>
          <cell r="G256">
            <v>0</v>
          </cell>
          <cell r="H256" t="str">
            <v>ZONA 1</v>
          </cell>
          <cell r="I256">
            <v>1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B257" t="str">
            <v>2014369ZONA 21</v>
          </cell>
          <cell r="C257" t="str">
            <v>2014</v>
          </cell>
          <cell r="D257">
            <v>3</v>
          </cell>
          <cell r="E257" t="str">
            <v>69</v>
          </cell>
          <cell r="F257">
            <v>0</v>
          </cell>
          <cell r="G257">
            <v>0</v>
          </cell>
          <cell r="H257" t="str">
            <v>ZONA 2</v>
          </cell>
          <cell r="I257">
            <v>1</v>
          </cell>
          <cell r="J257">
            <v>0</v>
          </cell>
          <cell r="K257">
            <v>0</v>
          </cell>
          <cell r="L257">
            <v>134400000</v>
          </cell>
          <cell r="M257">
            <v>134400000</v>
          </cell>
          <cell r="N257">
            <v>400000</v>
          </cell>
          <cell r="O257">
            <v>400000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B258" t="str">
            <v>2014370ZONA 12</v>
          </cell>
          <cell r="C258" t="str">
            <v>2014</v>
          </cell>
          <cell r="D258">
            <v>3</v>
          </cell>
          <cell r="E258" t="str">
            <v>70</v>
          </cell>
          <cell r="F258">
            <v>0</v>
          </cell>
          <cell r="G258">
            <v>0</v>
          </cell>
          <cell r="H258" t="str">
            <v>ZONA 1</v>
          </cell>
          <cell r="I258">
            <v>2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B259" t="str">
            <v>2014371ZONA 22</v>
          </cell>
          <cell r="C259" t="str">
            <v>2014</v>
          </cell>
          <cell r="D259">
            <v>3</v>
          </cell>
          <cell r="E259" t="str">
            <v>71</v>
          </cell>
          <cell r="F259">
            <v>0</v>
          </cell>
          <cell r="G259">
            <v>0</v>
          </cell>
          <cell r="H259" t="str">
            <v>ZONA 2</v>
          </cell>
          <cell r="I259">
            <v>2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160000000</v>
          </cell>
          <cell r="Q259">
            <v>160000000</v>
          </cell>
          <cell r="R259">
            <v>440000</v>
          </cell>
          <cell r="S259">
            <v>440000</v>
          </cell>
        </row>
        <row r="260">
          <cell r="B260" t="str">
            <v>2014372ZONA 22</v>
          </cell>
          <cell r="C260" t="str">
            <v>2014</v>
          </cell>
          <cell r="D260">
            <v>3</v>
          </cell>
          <cell r="E260" t="str">
            <v>72</v>
          </cell>
          <cell r="F260">
            <v>0</v>
          </cell>
          <cell r="G260">
            <v>0</v>
          </cell>
          <cell r="H260" t="str">
            <v>ZONA 2</v>
          </cell>
          <cell r="I260">
            <v>2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160000000</v>
          </cell>
          <cell r="Q260">
            <v>160000000</v>
          </cell>
          <cell r="R260">
            <v>440000</v>
          </cell>
          <cell r="S260">
            <v>440000</v>
          </cell>
        </row>
        <row r="261">
          <cell r="B261" t="str">
            <v>2014373ZONA 12</v>
          </cell>
          <cell r="C261" t="str">
            <v>2014</v>
          </cell>
          <cell r="D261">
            <v>3</v>
          </cell>
          <cell r="E261" t="str">
            <v>73</v>
          </cell>
          <cell r="F261">
            <v>0</v>
          </cell>
          <cell r="G261">
            <v>0</v>
          </cell>
          <cell r="H261" t="str">
            <v>ZONA 1</v>
          </cell>
          <cell r="I261">
            <v>2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B262" t="str">
            <v>2014374ZONA 32</v>
          </cell>
          <cell r="C262" t="str">
            <v>2014</v>
          </cell>
          <cell r="D262">
            <v>3</v>
          </cell>
          <cell r="E262" t="str">
            <v>74</v>
          </cell>
          <cell r="F262">
            <v>0</v>
          </cell>
          <cell r="G262">
            <v>0</v>
          </cell>
          <cell r="H262" t="str">
            <v>ZONA 3</v>
          </cell>
          <cell r="I262">
            <v>2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</row>
        <row r="263">
          <cell r="B263" t="str">
            <v>2014375ZONA 31</v>
          </cell>
          <cell r="C263" t="str">
            <v>2014</v>
          </cell>
          <cell r="D263">
            <v>3</v>
          </cell>
          <cell r="E263" t="str">
            <v>75</v>
          </cell>
          <cell r="F263">
            <v>0</v>
          </cell>
          <cell r="G263">
            <v>0</v>
          </cell>
          <cell r="H263" t="str">
            <v>ZONA 3</v>
          </cell>
          <cell r="I263">
            <v>1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</row>
        <row r="264">
          <cell r="B264" t="str">
            <v>2014376ZONA 11</v>
          </cell>
          <cell r="C264" t="str">
            <v>2014</v>
          </cell>
          <cell r="D264">
            <v>3</v>
          </cell>
          <cell r="E264" t="str">
            <v>76</v>
          </cell>
          <cell r="F264">
            <v>0</v>
          </cell>
          <cell r="G264">
            <v>0</v>
          </cell>
          <cell r="H264" t="str">
            <v>ZONA 1</v>
          </cell>
          <cell r="I264">
            <v>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</row>
        <row r="265">
          <cell r="B265" t="str">
            <v>2014377ZONA 10</v>
          </cell>
          <cell r="C265" t="str">
            <v>2014</v>
          </cell>
          <cell r="D265">
            <v>3</v>
          </cell>
          <cell r="E265" t="str">
            <v>77</v>
          </cell>
          <cell r="F265">
            <v>0</v>
          </cell>
          <cell r="G265">
            <v>0</v>
          </cell>
          <cell r="H265" t="str">
            <v>ZONA 1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B266" t="str">
            <v>2014378ZONA 20</v>
          </cell>
          <cell r="C266" t="str">
            <v>2014</v>
          </cell>
          <cell r="D266">
            <v>3</v>
          </cell>
          <cell r="E266" t="str">
            <v>78</v>
          </cell>
          <cell r="F266">
            <v>110000000</v>
          </cell>
          <cell r="G266">
            <v>110000000</v>
          </cell>
          <cell r="H266" t="str">
            <v>ZONA 2</v>
          </cell>
          <cell r="I266">
            <v>0</v>
          </cell>
          <cell r="J266">
            <v>400000</v>
          </cell>
          <cell r="K266">
            <v>400000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</row>
        <row r="267">
          <cell r="B267" t="str">
            <v>2014379ZONA 20</v>
          </cell>
          <cell r="C267" t="str">
            <v>2014</v>
          </cell>
          <cell r="D267">
            <v>3</v>
          </cell>
          <cell r="E267" t="str">
            <v>79</v>
          </cell>
          <cell r="F267">
            <v>110000000</v>
          </cell>
          <cell r="G267">
            <v>110000000</v>
          </cell>
          <cell r="H267" t="str">
            <v>ZONA 2</v>
          </cell>
          <cell r="I267">
            <v>0</v>
          </cell>
          <cell r="J267">
            <v>400000</v>
          </cell>
          <cell r="K267">
            <v>400000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B268" t="str">
            <v>2014380ZONA 20</v>
          </cell>
          <cell r="C268" t="str">
            <v>2014</v>
          </cell>
          <cell r="D268">
            <v>3</v>
          </cell>
          <cell r="E268" t="str">
            <v>80</v>
          </cell>
          <cell r="F268">
            <v>110000000</v>
          </cell>
          <cell r="G268">
            <v>110000000</v>
          </cell>
          <cell r="H268" t="str">
            <v>ZONA 2</v>
          </cell>
          <cell r="I268">
            <v>0</v>
          </cell>
          <cell r="J268">
            <v>400000</v>
          </cell>
          <cell r="K268">
            <v>400000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B269" t="str">
            <v>2014381ZONA 10</v>
          </cell>
          <cell r="C269" t="str">
            <v>2014</v>
          </cell>
          <cell r="D269">
            <v>3</v>
          </cell>
          <cell r="E269" t="str">
            <v>81</v>
          </cell>
          <cell r="F269">
            <v>0</v>
          </cell>
          <cell r="G269">
            <v>0</v>
          </cell>
          <cell r="H269" t="str">
            <v>ZONA 1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B270" t="str">
            <v>2014382ZONA 10</v>
          </cell>
          <cell r="C270" t="str">
            <v>2014</v>
          </cell>
          <cell r="D270">
            <v>3</v>
          </cell>
          <cell r="E270" t="str">
            <v>82</v>
          </cell>
          <cell r="F270">
            <v>0</v>
          </cell>
          <cell r="G270">
            <v>0</v>
          </cell>
          <cell r="H270" t="str">
            <v>ZONA 1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</row>
        <row r="271">
          <cell r="B271" t="str">
            <v>2014383ZONA 10</v>
          </cell>
          <cell r="C271" t="str">
            <v>2014</v>
          </cell>
          <cell r="D271">
            <v>3</v>
          </cell>
          <cell r="E271" t="str">
            <v>83</v>
          </cell>
          <cell r="F271">
            <v>0</v>
          </cell>
          <cell r="G271">
            <v>0</v>
          </cell>
          <cell r="H271" t="str">
            <v>ZONA 1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B272" t="str">
            <v>2014384ZONA 10</v>
          </cell>
          <cell r="C272" t="str">
            <v>2014</v>
          </cell>
          <cell r="D272">
            <v>3</v>
          </cell>
          <cell r="E272" t="str">
            <v>84</v>
          </cell>
          <cell r="F272">
            <v>0</v>
          </cell>
          <cell r="G272">
            <v>0</v>
          </cell>
          <cell r="H272" t="str">
            <v>ZONA 1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</row>
        <row r="273">
          <cell r="B273" t="str">
            <v>2014385ZONA 10</v>
          </cell>
          <cell r="C273" t="str">
            <v>2014</v>
          </cell>
          <cell r="D273">
            <v>3</v>
          </cell>
          <cell r="E273" t="str">
            <v>85</v>
          </cell>
          <cell r="F273">
            <v>0</v>
          </cell>
          <cell r="G273">
            <v>0</v>
          </cell>
          <cell r="H273" t="str">
            <v>ZONA 1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B274" t="str">
            <v>2014386ZONA 10</v>
          </cell>
          <cell r="C274" t="str">
            <v>2014</v>
          </cell>
          <cell r="D274">
            <v>3</v>
          </cell>
          <cell r="E274" t="str">
            <v>86</v>
          </cell>
          <cell r="F274">
            <v>0</v>
          </cell>
          <cell r="G274">
            <v>0</v>
          </cell>
          <cell r="H274" t="str">
            <v>ZONA 1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B275" t="str">
            <v>2014387ZONA 10</v>
          </cell>
          <cell r="C275" t="str">
            <v>2014</v>
          </cell>
          <cell r="D275">
            <v>3</v>
          </cell>
          <cell r="E275" t="str">
            <v>87</v>
          </cell>
          <cell r="F275">
            <v>0</v>
          </cell>
          <cell r="G275">
            <v>0</v>
          </cell>
          <cell r="H275" t="str">
            <v>ZONA 1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B276" t="str">
            <v>2014388ZONA 10</v>
          </cell>
          <cell r="C276" t="str">
            <v>2014</v>
          </cell>
          <cell r="D276">
            <v>3</v>
          </cell>
          <cell r="E276" t="str">
            <v>88</v>
          </cell>
          <cell r="F276">
            <v>0</v>
          </cell>
          <cell r="G276">
            <v>0</v>
          </cell>
          <cell r="H276" t="str">
            <v>ZONA 1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</row>
        <row r="277">
          <cell r="B277" t="str">
            <v>2014389ZONA 10</v>
          </cell>
          <cell r="C277" t="str">
            <v>2014</v>
          </cell>
          <cell r="D277">
            <v>3</v>
          </cell>
          <cell r="E277" t="str">
            <v>89</v>
          </cell>
          <cell r="F277">
            <v>0</v>
          </cell>
          <cell r="G277">
            <v>0</v>
          </cell>
          <cell r="H277" t="str">
            <v>ZONA 1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B278" t="str">
            <v>2014390ZONA 20</v>
          </cell>
          <cell r="C278" t="str">
            <v>2014</v>
          </cell>
          <cell r="D278">
            <v>3</v>
          </cell>
          <cell r="E278" t="str">
            <v>90</v>
          </cell>
          <cell r="F278">
            <v>110000000</v>
          </cell>
          <cell r="G278">
            <v>110000000</v>
          </cell>
          <cell r="H278" t="str">
            <v>ZONA 2</v>
          </cell>
          <cell r="I278">
            <v>0</v>
          </cell>
          <cell r="J278">
            <v>400000</v>
          </cell>
          <cell r="K278">
            <v>400000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B279" t="str">
            <v>2014391ZONA 20</v>
          </cell>
          <cell r="C279" t="str">
            <v>2014</v>
          </cell>
          <cell r="D279">
            <v>3</v>
          </cell>
          <cell r="E279" t="str">
            <v>91</v>
          </cell>
          <cell r="F279">
            <v>110000000</v>
          </cell>
          <cell r="G279">
            <v>110000000</v>
          </cell>
          <cell r="H279" t="str">
            <v>ZONA 2</v>
          </cell>
          <cell r="I279">
            <v>0</v>
          </cell>
          <cell r="J279">
            <v>400000</v>
          </cell>
          <cell r="K279">
            <v>400000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B280" t="str">
            <v>2014392ZONA 20</v>
          </cell>
          <cell r="C280" t="str">
            <v>2014</v>
          </cell>
          <cell r="D280">
            <v>3</v>
          </cell>
          <cell r="E280" t="str">
            <v>92</v>
          </cell>
          <cell r="F280">
            <v>110000000</v>
          </cell>
          <cell r="G280">
            <v>110000000</v>
          </cell>
          <cell r="H280" t="str">
            <v>ZONA 2</v>
          </cell>
          <cell r="I280">
            <v>0</v>
          </cell>
          <cell r="J280">
            <v>400000</v>
          </cell>
          <cell r="K280">
            <v>400000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B281" t="str">
            <v>2014393ZONA 20</v>
          </cell>
          <cell r="C281" t="str">
            <v>2014</v>
          </cell>
          <cell r="D281">
            <v>3</v>
          </cell>
          <cell r="E281" t="str">
            <v>93</v>
          </cell>
          <cell r="F281">
            <v>110000000</v>
          </cell>
          <cell r="G281">
            <v>110000000</v>
          </cell>
          <cell r="H281" t="str">
            <v>ZONA 2</v>
          </cell>
          <cell r="I281">
            <v>0</v>
          </cell>
          <cell r="J281">
            <v>400000</v>
          </cell>
          <cell r="K281">
            <v>400000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B282" t="str">
            <v>2014394ZONA 20</v>
          </cell>
          <cell r="C282" t="str">
            <v>2014</v>
          </cell>
          <cell r="D282">
            <v>3</v>
          </cell>
          <cell r="E282" t="str">
            <v>94</v>
          </cell>
          <cell r="F282">
            <v>110000000</v>
          </cell>
          <cell r="G282">
            <v>110000000</v>
          </cell>
          <cell r="H282" t="str">
            <v>ZONA 2</v>
          </cell>
          <cell r="I282">
            <v>0</v>
          </cell>
          <cell r="J282">
            <v>400000</v>
          </cell>
          <cell r="K282">
            <v>400000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B283" t="str">
            <v>2014395ZONA 10</v>
          </cell>
          <cell r="C283" t="str">
            <v>2014</v>
          </cell>
          <cell r="D283">
            <v>3</v>
          </cell>
          <cell r="E283" t="str">
            <v>95</v>
          </cell>
          <cell r="F283">
            <v>0</v>
          </cell>
          <cell r="G283">
            <v>0</v>
          </cell>
          <cell r="H283" t="str">
            <v>ZONA 1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B284" t="str">
            <v>2014396ZONA 10</v>
          </cell>
          <cell r="C284" t="str">
            <v>2014</v>
          </cell>
          <cell r="D284">
            <v>3</v>
          </cell>
          <cell r="E284" t="str">
            <v>96</v>
          </cell>
          <cell r="F284">
            <v>0</v>
          </cell>
          <cell r="G284">
            <v>0</v>
          </cell>
          <cell r="H284" t="str">
            <v>ZONA 1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B285" t="str">
            <v>2014397ZONA 10</v>
          </cell>
          <cell r="C285" t="str">
            <v>2014</v>
          </cell>
          <cell r="D285">
            <v>3</v>
          </cell>
          <cell r="E285" t="str">
            <v>97</v>
          </cell>
          <cell r="F285">
            <v>0</v>
          </cell>
          <cell r="G285">
            <v>0</v>
          </cell>
          <cell r="H285" t="str">
            <v>ZONA 1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B286" t="str">
            <v>2014398ZONA 10</v>
          </cell>
          <cell r="C286" t="str">
            <v>2014</v>
          </cell>
          <cell r="D286">
            <v>3</v>
          </cell>
          <cell r="E286" t="str">
            <v>98</v>
          </cell>
          <cell r="F286">
            <v>0</v>
          </cell>
          <cell r="G286">
            <v>0</v>
          </cell>
          <cell r="H286" t="str">
            <v>ZONA 1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B287" t="str">
            <v>2014399ZONA 20</v>
          </cell>
          <cell r="C287" t="str">
            <v>2014</v>
          </cell>
          <cell r="D287">
            <v>3</v>
          </cell>
          <cell r="E287" t="str">
            <v>99</v>
          </cell>
          <cell r="F287">
            <v>110000000</v>
          </cell>
          <cell r="G287">
            <v>58666666.666666664</v>
          </cell>
          <cell r="H287" t="str">
            <v>ZONA 2</v>
          </cell>
          <cell r="I287">
            <v>0</v>
          </cell>
          <cell r="J287">
            <v>400000</v>
          </cell>
          <cell r="K287">
            <v>213333.33333333334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B288" t="str">
            <v>20143100ZONA 20</v>
          </cell>
          <cell r="C288" t="str">
            <v>2014</v>
          </cell>
          <cell r="D288">
            <v>3</v>
          </cell>
          <cell r="E288" t="str">
            <v>100</v>
          </cell>
          <cell r="F288">
            <v>110000000</v>
          </cell>
          <cell r="G288">
            <v>58666666.666666664</v>
          </cell>
          <cell r="H288" t="str">
            <v>ZONA 2</v>
          </cell>
          <cell r="I288">
            <v>0</v>
          </cell>
          <cell r="J288">
            <v>400000</v>
          </cell>
          <cell r="K288">
            <v>213333.33333333334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B289" t="str">
            <v>20143101ZONA 10</v>
          </cell>
          <cell r="C289" t="str">
            <v>2014</v>
          </cell>
          <cell r="D289">
            <v>3</v>
          </cell>
          <cell r="E289" t="str">
            <v>101</v>
          </cell>
          <cell r="F289">
            <v>0</v>
          </cell>
          <cell r="G289">
            <v>0</v>
          </cell>
          <cell r="H289" t="str">
            <v>ZONA 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B290" t="str">
            <v>20143102ZONA 10</v>
          </cell>
          <cell r="C290" t="str">
            <v>2014</v>
          </cell>
          <cell r="D290">
            <v>3</v>
          </cell>
          <cell r="E290" t="str">
            <v>102</v>
          </cell>
          <cell r="F290">
            <v>0</v>
          </cell>
          <cell r="G290">
            <v>0</v>
          </cell>
          <cell r="H290" t="str">
            <v>ZONA 1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B291" t="str">
            <v>20143103ZONA 10</v>
          </cell>
          <cell r="C291" t="str">
            <v>2014</v>
          </cell>
          <cell r="D291">
            <v>3</v>
          </cell>
          <cell r="E291" t="str">
            <v>103</v>
          </cell>
          <cell r="F291">
            <v>0</v>
          </cell>
          <cell r="G291">
            <v>0</v>
          </cell>
          <cell r="H291" t="str">
            <v>ZONA 1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B292" t="str">
            <v>20143104ZONA 10</v>
          </cell>
          <cell r="C292" t="str">
            <v>2014</v>
          </cell>
          <cell r="D292">
            <v>3</v>
          </cell>
          <cell r="E292" t="str">
            <v>104</v>
          </cell>
          <cell r="F292">
            <v>0</v>
          </cell>
          <cell r="G292">
            <v>0</v>
          </cell>
          <cell r="H292" t="str">
            <v>ZONA 1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B293" t="str">
            <v>20143105ZONA 10</v>
          </cell>
          <cell r="C293" t="str">
            <v>2014</v>
          </cell>
          <cell r="D293">
            <v>3</v>
          </cell>
          <cell r="E293" t="str">
            <v>105</v>
          </cell>
          <cell r="F293">
            <v>0</v>
          </cell>
          <cell r="G293">
            <v>0</v>
          </cell>
          <cell r="H293" t="str">
            <v>ZONA 1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B294" t="str">
            <v>20143106ZONA 10</v>
          </cell>
          <cell r="C294" t="str">
            <v>2014</v>
          </cell>
          <cell r="D294">
            <v>3</v>
          </cell>
          <cell r="E294" t="str">
            <v>106</v>
          </cell>
          <cell r="F294">
            <v>0</v>
          </cell>
          <cell r="G294">
            <v>0</v>
          </cell>
          <cell r="H294" t="str">
            <v>ZONA 1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B295" t="str">
            <v>20143107ZONA 10</v>
          </cell>
          <cell r="C295" t="str">
            <v>2014</v>
          </cell>
          <cell r="D295">
            <v>3</v>
          </cell>
          <cell r="E295" t="str">
            <v>107</v>
          </cell>
          <cell r="F295">
            <v>0</v>
          </cell>
          <cell r="G295">
            <v>0</v>
          </cell>
          <cell r="H295" t="str">
            <v>ZONA 1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</row>
        <row r="296">
          <cell r="B296" t="str">
            <v>20143108ZONA 10</v>
          </cell>
          <cell r="C296" t="str">
            <v>2014</v>
          </cell>
          <cell r="D296">
            <v>3</v>
          </cell>
          <cell r="E296" t="str">
            <v>108</v>
          </cell>
          <cell r="F296">
            <v>0</v>
          </cell>
          <cell r="G296">
            <v>0</v>
          </cell>
          <cell r="H296" t="str">
            <v>ZONA 1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</row>
        <row r="297">
          <cell r="B297" t="str">
            <v>20143109ZONA 10</v>
          </cell>
          <cell r="C297" t="str">
            <v>2014</v>
          </cell>
          <cell r="D297">
            <v>3</v>
          </cell>
          <cell r="E297" t="str">
            <v>109</v>
          </cell>
          <cell r="F297">
            <v>0</v>
          </cell>
          <cell r="G297">
            <v>0</v>
          </cell>
          <cell r="H297" t="str">
            <v>ZONA 1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</row>
        <row r="298">
          <cell r="B298" t="str">
            <v>20143110ZONA 20</v>
          </cell>
          <cell r="C298" t="str">
            <v>2014</v>
          </cell>
          <cell r="D298">
            <v>3</v>
          </cell>
          <cell r="E298" t="str">
            <v>110</v>
          </cell>
          <cell r="F298">
            <v>110000000</v>
          </cell>
          <cell r="G298">
            <v>110000000</v>
          </cell>
          <cell r="H298" t="str">
            <v>ZONA 2</v>
          </cell>
          <cell r="I298">
            <v>0</v>
          </cell>
          <cell r="J298">
            <v>400000</v>
          </cell>
          <cell r="K298">
            <v>400000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</row>
        <row r="299">
          <cell r="B299" t="str">
            <v>20143111ZONA 20</v>
          </cell>
          <cell r="C299" t="str">
            <v>2014</v>
          </cell>
          <cell r="D299">
            <v>3</v>
          </cell>
          <cell r="E299" t="str">
            <v>111</v>
          </cell>
          <cell r="F299">
            <v>110000000</v>
          </cell>
          <cell r="G299">
            <v>47666666.666666664</v>
          </cell>
          <cell r="H299" t="str">
            <v>ZONA 2</v>
          </cell>
          <cell r="I299">
            <v>0</v>
          </cell>
          <cell r="J299">
            <v>400000</v>
          </cell>
          <cell r="K299">
            <v>173333.33333333334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B300" t="str">
            <v>20143112ZONA 10</v>
          </cell>
          <cell r="C300" t="str">
            <v>2014</v>
          </cell>
          <cell r="D300">
            <v>3</v>
          </cell>
          <cell r="E300" t="str">
            <v>112</v>
          </cell>
          <cell r="F300">
            <v>0</v>
          </cell>
          <cell r="G300">
            <v>0</v>
          </cell>
          <cell r="H300" t="str">
            <v>ZONA 1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</row>
        <row r="301">
          <cell r="B301" t="str">
            <v>20143113ZONA 10</v>
          </cell>
          <cell r="C301" t="str">
            <v>2014</v>
          </cell>
          <cell r="D301">
            <v>3</v>
          </cell>
          <cell r="E301" t="str">
            <v>113</v>
          </cell>
          <cell r="F301">
            <v>0</v>
          </cell>
          <cell r="G301">
            <v>0</v>
          </cell>
          <cell r="H301" t="str">
            <v>ZONA 1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</row>
        <row r="302">
          <cell r="B302" t="str">
            <v>20143114ZONA 10</v>
          </cell>
          <cell r="C302" t="str">
            <v>2014</v>
          </cell>
          <cell r="D302">
            <v>3</v>
          </cell>
          <cell r="E302" t="str">
            <v>114</v>
          </cell>
          <cell r="F302">
            <v>0</v>
          </cell>
          <cell r="G302">
            <v>0</v>
          </cell>
          <cell r="H302" t="str">
            <v>ZONA 1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B303" t="str">
            <v>20143115ZONA 10</v>
          </cell>
          <cell r="C303" t="str">
            <v>2014</v>
          </cell>
          <cell r="D303">
            <v>3</v>
          </cell>
          <cell r="E303" t="str">
            <v>115</v>
          </cell>
          <cell r="F303">
            <v>0</v>
          </cell>
          <cell r="G303">
            <v>0</v>
          </cell>
          <cell r="H303" t="str">
            <v>ZONA 1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</row>
        <row r="304">
          <cell r="B304" t="str">
            <v>20143116ZONA 10</v>
          </cell>
          <cell r="C304" t="str">
            <v>2014</v>
          </cell>
          <cell r="D304">
            <v>3</v>
          </cell>
          <cell r="E304" t="str">
            <v>116</v>
          </cell>
          <cell r="F304">
            <v>0</v>
          </cell>
          <cell r="G304">
            <v>0</v>
          </cell>
          <cell r="H304" t="str">
            <v>ZONA 1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B305" t="str">
            <v>20143117ZONA 10</v>
          </cell>
          <cell r="C305" t="str">
            <v>2014</v>
          </cell>
          <cell r="D305">
            <v>3</v>
          </cell>
          <cell r="E305" t="str">
            <v>117</v>
          </cell>
          <cell r="F305">
            <v>0</v>
          </cell>
          <cell r="G305">
            <v>0</v>
          </cell>
          <cell r="H305" t="str">
            <v>ZONA 1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B306" t="str">
            <v>20143118ZONA 10</v>
          </cell>
          <cell r="C306" t="str">
            <v>2014</v>
          </cell>
          <cell r="D306">
            <v>3</v>
          </cell>
          <cell r="E306" t="str">
            <v>118</v>
          </cell>
          <cell r="F306">
            <v>0</v>
          </cell>
          <cell r="G306">
            <v>0</v>
          </cell>
          <cell r="H306" t="str">
            <v>ZONA 1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</row>
        <row r="307">
          <cell r="B307" t="str">
            <v>20143119ZONA 20</v>
          </cell>
          <cell r="C307" t="str">
            <v>2014</v>
          </cell>
          <cell r="D307">
            <v>3</v>
          </cell>
          <cell r="E307" t="str">
            <v>119</v>
          </cell>
          <cell r="F307">
            <v>110000000</v>
          </cell>
          <cell r="G307">
            <v>110000000</v>
          </cell>
          <cell r="H307" t="str">
            <v>ZONA 2</v>
          </cell>
          <cell r="I307">
            <v>0</v>
          </cell>
          <cell r="J307">
            <v>400000</v>
          </cell>
          <cell r="K307">
            <v>400000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B308" t="str">
            <v>20143120ZONA 20</v>
          </cell>
          <cell r="C308" t="str">
            <v>2014</v>
          </cell>
          <cell r="D308">
            <v>3</v>
          </cell>
          <cell r="E308" t="str">
            <v>120</v>
          </cell>
          <cell r="F308">
            <v>110000000</v>
          </cell>
          <cell r="G308">
            <v>110000000</v>
          </cell>
          <cell r="H308" t="str">
            <v>ZONA 2</v>
          </cell>
          <cell r="I308">
            <v>0</v>
          </cell>
          <cell r="J308">
            <v>400000</v>
          </cell>
          <cell r="K308">
            <v>400000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B309" t="str">
            <v>20143121ZONA 30</v>
          </cell>
          <cell r="C309" t="str">
            <v>2014</v>
          </cell>
          <cell r="D309">
            <v>3</v>
          </cell>
          <cell r="E309" t="str">
            <v>121</v>
          </cell>
          <cell r="F309">
            <v>0</v>
          </cell>
          <cell r="G309">
            <v>0</v>
          </cell>
          <cell r="H309" t="str">
            <v>ZONA 3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</row>
        <row r="313">
          <cell r="B313" t="str">
            <v>2014401ZONA 22</v>
          </cell>
          <cell r="C313" t="str">
            <v>2014</v>
          </cell>
          <cell r="D313">
            <v>4</v>
          </cell>
          <cell r="E313" t="str">
            <v>01</v>
          </cell>
          <cell r="F313">
            <v>0</v>
          </cell>
          <cell r="G313">
            <v>0</v>
          </cell>
          <cell r="H313" t="str">
            <v>ZONA 2</v>
          </cell>
          <cell r="I313">
            <v>2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160000000</v>
          </cell>
          <cell r="Q313">
            <v>160000000</v>
          </cell>
          <cell r="R313">
            <v>440000</v>
          </cell>
          <cell r="S313">
            <v>440000</v>
          </cell>
        </row>
        <row r="314">
          <cell r="B314" t="str">
            <v>2014402ZONA 32</v>
          </cell>
          <cell r="C314" t="str">
            <v>2014</v>
          </cell>
          <cell r="D314">
            <v>4</v>
          </cell>
          <cell r="E314" t="str">
            <v>02</v>
          </cell>
          <cell r="F314">
            <v>0</v>
          </cell>
          <cell r="G314">
            <v>0</v>
          </cell>
          <cell r="H314" t="str">
            <v>ZONA 3</v>
          </cell>
          <cell r="I314">
            <v>2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B315" t="str">
            <v>2014403ZONA 11</v>
          </cell>
          <cell r="C315" t="str">
            <v>2014</v>
          </cell>
          <cell r="D315">
            <v>4</v>
          </cell>
          <cell r="E315" t="str">
            <v>03</v>
          </cell>
          <cell r="F315">
            <v>0</v>
          </cell>
          <cell r="G315">
            <v>0</v>
          </cell>
          <cell r="H315" t="str">
            <v>ZONA 1</v>
          </cell>
          <cell r="I315">
            <v>1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B316" t="str">
            <v>2014404ZONA 22</v>
          </cell>
          <cell r="C316" t="str">
            <v>2014</v>
          </cell>
          <cell r="D316">
            <v>4</v>
          </cell>
          <cell r="E316" t="str">
            <v>04</v>
          </cell>
          <cell r="F316">
            <v>0</v>
          </cell>
          <cell r="G316">
            <v>0</v>
          </cell>
          <cell r="H316" t="str">
            <v>ZONA 2</v>
          </cell>
          <cell r="I316">
            <v>2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160000000</v>
          </cell>
          <cell r="Q316">
            <v>160000000</v>
          </cell>
          <cell r="R316">
            <v>440000</v>
          </cell>
          <cell r="S316">
            <v>440000</v>
          </cell>
        </row>
        <row r="317">
          <cell r="B317" t="str">
            <v>2014405ZONA 12</v>
          </cell>
          <cell r="C317" t="str">
            <v>2014</v>
          </cell>
          <cell r="D317">
            <v>4</v>
          </cell>
          <cell r="E317" t="str">
            <v>05</v>
          </cell>
          <cell r="F317">
            <v>0</v>
          </cell>
          <cell r="G317">
            <v>0</v>
          </cell>
          <cell r="H317" t="str">
            <v>ZONA 1</v>
          </cell>
          <cell r="I317">
            <v>2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B318" t="str">
            <v>2014406ZONA 22</v>
          </cell>
          <cell r="C318" t="str">
            <v>2014</v>
          </cell>
          <cell r="D318">
            <v>4</v>
          </cell>
          <cell r="E318" t="str">
            <v>06</v>
          </cell>
          <cell r="F318">
            <v>0</v>
          </cell>
          <cell r="G318">
            <v>0</v>
          </cell>
          <cell r="H318" t="str">
            <v>ZONA 2</v>
          </cell>
          <cell r="I318">
            <v>2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160000000</v>
          </cell>
          <cell r="Q318">
            <v>160000000</v>
          </cell>
          <cell r="R318">
            <v>440000</v>
          </cell>
          <cell r="S318">
            <v>440000</v>
          </cell>
        </row>
        <row r="319">
          <cell r="B319" t="str">
            <v>2014407ZONA 31</v>
          </cell>
          <cell r="C319" t="str">
            <v>2014</v>
          </cell>
          <cell r="D319">
            <v>4</v>
          </cell>
          <cell r="E319" t="str">
            <v>07</v>
          </cell>
          <cell r="F319">
            <v>0</v>
          </cell>
          <cell r="G319">
            <v>0</v>
          </cell>
          <cell r="H319" t="str">
            <v>ZONA 3</v>
          </cell>
          <cell r="I319">
            <v>1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B320" t="str">
            <v>2014408ZONA 12</v>
          </cell>
          <cell r="C320" t="str">
            <v>2014</v>
          </cell>
          <cell r="D320">
            <v>4</v>
          </cell>
          <cell r="E320" t="str">
            <v>08</v>
          </cell>
          <cell r="F320">
            <v>0</v>
          </cell>
          <cell r="G320">
            <v>0</v>
          </cell>
          <cell r="H320" t="str">
            <v>ZONA 1</v>
          </cell>
          <cell r="I320">
            <v>2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B321" t="str">
            <v>2014409ZONA 12</v>
          </cell>
          <cell r="C321" t="str">
            <v>2014</v>
          </cell>
          <cell r="D321">
            <v>4</v>
          </cell>
          <cell r="E321" t="str">
            <v>09</v>
          </cell>
          <cell r="F321">
            <v>0</v>
          </cell>
          <cell r="G321">
            <v>0</v>
          </cell>
          <cell r="H321" t="str">
            <v>ZONA 1</v>
          </cell>
          <cell r="I321">
            <v>2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B322" t="str">
            <v>2014410ZONA 22</v>
          </cell>
          <cell r="C322" t="str">
            <v>2014</v>
          </cell>
          <cell r="D322">
            <v>4</v>
          </cell>
          <cell r="E322" t="str">
            <v>10</v>
          </cell>
          <cell r="F322">
            <v>0</v>
          </cell>
          <cell r="G322">
            <v>0</v>
          </cell>
          <cell r="H322" t="str">
            <v>ZONA 2</v>
          </cell>
          <cell r="I322">
            <v>2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160000000</v>
          </cell>
          <cell r="Q322">
            <v>160000000</v>
          </cell>
          <cell r="R322">
            <v>440000</v>
          </cell>
          <cell r="S322">
            <v>440000</v>
          </cell>
        </row>
        <row r="323">
          <cell r="B323" t="str">
            <v>2014411ZONA 32</v>
          </cell>
          <cell r="C323" t="str">
            <v>2014</v>
          </cell>
          <cell r="D323">
            <v>4</v>
          </cell>
          <cell r="E323" t="str">
            <v>11</v>
          </cell>
          <cell r="F323">
            <v>0</v>
          </cell>
          <cell r="G323">
            <v>0</v>
          </cell>
          <cell r="H323" t="str">
            <v>ZONA 3</v>
          </cell>
          <cell r="I323">
            <v>2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B324" t="str">
            <v>2014412ZONA 11</v>
          </cell>
          <cell r="C324" t="str">
            <v>2014</v>
          </cell>
          <cell r="D324">
            <v>4</v>
          </cell>
          <cell r="E324" t="str">
            <v>12</v>
          </cell>
          <cell r="F324">
            <v>0</v>
          </cell>
          <cell r="G324">
            <v>0</v>
          </cell>
          <cell r="H324" t="str">
            <v>ZONA 1</v>
          </cell>
          <cell r="I324">
            <v>1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B325" t="str">
            <v>2014413ZONA 12</v>
          </cell>
          <cell r="C325" t="str">
            <v>2014</v>
          </cell>
          <cell r="D325">
            <v>4</v>
          </cell>
          <cell r="E325" t="str">
            <v>13</v>
          </cell>
          <cell r="F325">
            <v>0</v>
          </cell>
          <cell r="G325">
            <v>0</v>
          </cell>
          <cell r="H325" t="str">
            <v>ZONA 1</v>
          </cell>
          <cell r="I325">
            <v>2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B326" t="str">
            <v>2014414ZONA 22</v>
          </cell>
          <cell r="C326" t="str">
            <v>2014</v>
          </cell>
          <cell r="D326">
            <v>4</v>
          </cell>
          <cell r="E326" t="str">
            <v>14</v>
          </cell>
          <cell r="F326">
            <v>0</v>
          </cell>
          <cell r="G326">
            <v>0</v>
          </cell>
          <cell r="H326" t="str">
            <v>ZONA 2</v>
          </cell>
          <cell r="I326">
            <v>2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160000000</v>
          </cell>
          <cell r="Q326">
            <v>160000000</v>
          </cell>
          <cell r="R326">
            <v>440000</v>
          </cell>
          <cell r="S326">
            <v>440000</v>
          </cell>
        </row>
        <row r="327">
          <cell r="B327" t="str">
            <v>2014415ZONA 12</v>
          </cell>
          <cell r="C327" t="str">
            <v>2014</v>
          </cell>
          <cell r="D327">
            <v>4</v>
          </cell>
          <cell r="E327" t="str">
            <v>15</v>
          </cell>
          <cell r="F327">
            <v>0</v>
          </cell>
          <cell r="G327">
            <v>0</v>
          </cell>
          <cell r="H327" t="str">
            <v>ZONA 1</v>
          </cell>
          <cell r="I327">
            <v>2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B328" t="str">
            <v>2014416ZONA 11</v>
          </cell>
          <cell r="C328" t="str">
            <v>2014</v>
          </cell>
          <cell r="D328">
            <v>4</v>
          </cell>
          <cell r="E328" t="str">
            <v>16</v>
          </cell>
          <cell r="F328">
            <v>0</v>
          </cell>
          <cell r="G328">
            <v>0</v>
          </cell>
          <cell r="H328" t="str">
            <v>ZONA 1</v>
          </cell>
          <cell r="I328">
            <v>1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B329" t="str">
            <v>2014417ZONA 12</v>
          </cell>
          <cell r="C329" t="str">
            <v>2014</v>
          </cell>
          <cell r="D329">
            <v>4</v>
          </cell>
          <cell r="E329" t="str">
            <v>17</v>
          </cell>
          <cell r="F329">
            <v>0</v>
          </cell>
          <cell r="G329">
            <v>0</v>
          </cell>
          <cell r="H329" t="str">
            <v>ZONA 1</v>
          </cell>
          <cell r="I329">
            <v>2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B330" t="str">
            <v>2014418ZONA 12</v>
          </cell>
          <cell r="C330" t="str">
            <v>2014</v>
          </cell>
          <cell r="D330">
            <v>4</v>
          </cell>
          <cell r="E330" t="str">
            <v>18</v>
          </cell>
          <cell r="F330">
            <v>0</v>
          </cell>
          <cell r="G330">
            <v>0</v>
          </cell>
          <cell r="H330" t="str">
            <v>ZONA 1</v>
          </cell>
          <cell r="I330">
            <v>2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B331" t="str">
            <v>2014419ZONA 12</v>
          </cell>
          <cell r="C331" t="str">
            <v>2014</v>
          </cell>
          <cell r="D331">
            <v>4</v>
          </cell>
          <cell r="E331" t="str">
            <v>19</v>
          </cell>
          <cell r="F331">
            <v>0</v>
          </cell>
          <cell r="G331">
            <v>0</v>
          </cell>
          <cell r="H331" t="str">
            <v>ZONA 1</v>
          </cell>
          <cell r="I331">
            <v>2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B332" t="str">
            <v>2014420ZONA 22</v>
          </cell>
          <cell r="C332" t="str">
            <v>2014</v>
          </cell>
          <cell r="D332">
            <v>4</v>
          </cell>
          <cell r="E332" t="str">
            <v>20</v>
          </cell>
          <cell r="F332">
            <v>0</v>
          </cell>
          <cell r="G332">
            <v>0</v>
          </cell>
          <cell r="H332" t="str">
            <v>ZONA 2</v>
          </cell>
          <cell r="I332">
            <v>2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160000000</v>
          </cell>
          <cell r="Q332">
            <v>160000000</v>
          </cell>
          <cell r="R332">
            <v>440000</v>
          </cell>
          <cell r="S332">
            <v>440000</v>
          </cell>
        </row>
        <row r="333">
          <cell r="B333" t="str">
            <v>2014421ZONA 12</v>
          </cell>
          <cell r="C333" t="str">
            <v>2014</v>
          </cell>
          <cell r="D333">
            <v>4</v>
          </cell>
          <cell r="E333" t="str">
            <v>21</v>
          </cell>
          <cell r="F333">
            <v>0</v>
          </cell>
          <cell r="G333">
            <v>0</v>
          </cell>
          <cell r="H333" t="str">
            <v>ZONA 1</v>
          </cell>
          <cell r="I333">
            <v>2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B334" t="str">
            <v>2014422ZONA 21</v>
          </cell>
          <cell r="C334" t="str">
            <v>2014</v>
          </cell>
          <cell r="D334">
            <v>4</v>
          </cell>
          <cell r="E334" t="str">
            <v>22</v>
          </cell>
          <cell r="F334">
            <v>0</v>
          </cell>
          <cell r="G334">
            <v>0</v>
          </cell>
          <cell r="H334" t="str">
            <v>ZONA 2</v>
          </cell>
          <cell r="I334">
            <v>1</v>
          </cell>
          <cell r="J334">
            <v>0</v>
          </cell>
          <cell r="K334">
            <v>0</v>
          </cell>
          <cell r="L334">
            <v>134400000</v>
          </cell>
          <cell r="M334">
            <v>134400000</v>
          </cell>
          <cell r="N334">
            <v>400000</v>
          </cell>
          <cell r="O334">
            <v>400000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B335" t="str">
            <v>2014423ZONA 32</v>
          </cell>
          <cell r="C335" t="str">
            <v>2014</v>
          </cell>
          <cell r="D335">
            <v>4</v>
          </cell>
          <cell r="E335" t="str">
            <v>23</v>
          </cell>
          <cell r="F335">
            <v>0</v>
          </cell>
          <cell r="G335">
            <v>0</v>
          </cell>
          <cell r="H335" t="str">
            <v>ZONA 3</v>
          </cell>
          <cell r="I335">
            <v>2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B336" t="str">
            <v>2014424ZONA 12</v>
          </cell>
          <cell r="C336" t="str">
            <v>2014</v>
          </cell>
          <cell r="D336">
            <v>4</v>
          </cell>
          <cell r="E336" t="str">
            <v>24</v>
          </cell>
          <cell r="F336">
            <v>0</v>
          </cell>
          <cell r="G336">
            <v>0</v>
          </cell>
          <cell r="H336" t="str">
            <v>ZONA 1</v>
          </cell>
          <cell r="I336">
            <v>2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B337" t="str">
            <v>2014425ZONA 22</v>
          </cell>
          <cell r="C337" t="str">
            <v>2014</v>
          </cell>
          <cell r="D337">
            <v>4</v>
          </cell>
          <cell r="E337" t="str">
            <v>25</v>
          </cell>
          <cell r="F337">
            <v>0</v>
          </cell>
          <cell r="G337">
            <v>0</v>
          </cell>
          <cell r="H337" t="str">
            <v>ZONA 2</v>
          </cell>
          <cell r="I337">
            <v>2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160000000</v>
          </cell>
          <cell r="Q337">
            <v>160000000</v>
          </cell>
          <cell r="R337">
            <v>440000</v>
          </cell>
          <cell r="S337">
            <v>440000</v>
          </cell>
        </row>
        <row r="338">
          <cell r="B338" t="str">
            <v>2014426ZONA 12</v>
          </cell>
          <cell r="C338" t="str">
            <v>2014</v>
          </cell>
          <cell r="D338">
            <v>4</v>
          </cell>
          <cell r="E338" t="str">
            <v>26</v>
          </cell>
          <cell r="F338">
            <v>0</v>
          </cell>
          <cell r="G338">
            <v>0</v>
          </cell>
          <cell r="H338" t="str">
            <v>ZONA 1</v>
          </cell>
          <cell r="I338">
            <v>2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</row>
        <row r="339">
          <cell r="B339" t="str">
            <v>2014427ZONA 22</v>
          </cell>
          <cell r="C339" t="str">
            <v>2014</v>
          </cell>
          <cell r="D339">
            <v>4</v>
          </cell>
          <cell r="E339" t="str">
            <v>27</v>
          </cell>
          <cell r="F339">
            <v>0</v>
          </cell>
          <cell r="G339">
            <v>0</v>
          </cell>
          <cell r="H339" t="str">
            <v>ZONA 2</v>
          </cell>
          <cell r="I339">
            <v>2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160000000</v>
          </cell>
          <cell r="Q339">
            <v>160000000</v>
          </cell>
          <cell r="R339">
            <v>440000</v>
          </cell>
          <cell r="S339">
            <v>440000</v>
          </cell>
        </row>
        <row r="340">
          <cell r="B340" t="str">
            <v>2014428ZONA 12</v>
          </cell>
          <cell r="C340" t="str">
            <v>2014</v>
          </cell>
          <cell r="D340">
            <v>4</v>
          </cell>
          <cell r="E340" t="str">
            <v>28</v>
          </cell>
          <cell r="F340">
            <v>0</v>
          </cell>
          <cell r="G340">
            <v>0</v>
          </cell>
          <cell r="H340" t="str">
            <v>ZONA 1</v>
          </cell>
          <cell r="I340">
            <v>2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B341" t="str">
            <v>2014429ZONA 12</v>
          </cell>
          <cell r="C341" t="str">
            <v>2014</v>
          </cell>
          <cell r="D341">
            <v>4</v>
          </cell>
          <cell r="E341" t="str">
            <v>29</v>
          </cell>
          <cell r="F341">
            <v>0</v>
          </cell>
          <cell r="G341">
            <v>0</v>
          </cell>
          <cell r="H341" t="str">
            <v>ZONA 1</v>
          </cell>
          <cell r="I341">
            <v>2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B342" t="str">
            <v>2014430ZONA 12</v>
          </cell>
          <cell r="C342" t="str">
            <v>2014</v>
          </cell>
          <cell r="D342">
            <v>4</v>
          </cell>
          <cell r="E342" t="str">
            <v>30</v>
          </cell>
          <cell r="F342">
            <v>0</v>
          </cell>
          <cell r="G342">
            <v>0</v>
          </cell>
          <cell r="H342" t="str">
            <v>ZONA 1</v>
          </cell>
          <cell r="I342">
            <v>2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B343" t="str">
            <v>2014431ZONA 12</v>
          </cell>
          <cell r="C343" t="str">
            <v>2014</v>
          </cell>
          <cell r="D343">
            <v>4</v>
          </cell>
          <cell r="E343" t="str">
            <v>31</v>
          </cell>
          <cell r="F343">
            <v>0</v>
          </cell>
          <cell r="G343">
            <v>0</v>
          </cell>
          <cell r="H343" t="str">
            <v>ZONA 1</v>
          </cell>
          <cell r="I343">
            <v>2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B344" t="str">
            <v>2014432ZONA 21</v>
          </cell>
          <cell r="C344" t="str">
            <v>2014</v>
          </cell>
          <cell r="D344">
            <v>4</v>
          </cell>
          <cell r="E344" t="str">
            <v>32</v>
          </cell>
          <cell r="F344">
            <v>0</v>
          </cell>
          <cell r="G344">
            <v>0</v>
          </cell>
          <cell r="H344" t="str">
            <v>ZONA 2</v>
          </cell>
          <cell r="I344">
            <v>1</v>
          </cell>
          <cell r="J344">
            <v>0</v>
          </cell>
          <cell r="K344">
            <v>0</v>
          </cell>
          <cell r="L344">
            <v>134400000</v>
          </cell>
          <cell r="M344">
            <v>0</v>
          </cell>
          <cell r="N344">
            <v>400000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B345" t="str">
            <v>2014433ZONA 11</v>
          </cell>
          <cell r="C345" t="str">
            <v>2014</v>
          </cell>
          <cell r="D345">
            <v>4</v>
          </cell>
          <cell r="E345" t="str">
            <v>33</v>
          </cell>
          <cell r="F345">
            <v>0</v>
          </cell>
          <cell r="G345">
            <v>0</v>
          </cell>
          <cell r="H345" t="str">
            <v>ZONA 1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B346" t="str">
            <v>2014434ZONA 12</v>
          </cell>
          <cell r="C346" t="str">
            <v>2014</v>
          </cell>
          <cell r="D346">
            <v>4</v>
          </cell>
          <cell r="E346" t="str">
            <v>34</v>
          </cell>
          <cell r="F346">
            <v>0</v>
          </cell>
          <cell r="G346">
            <v>0</v>
          </cell>
          <cell r="H346" t="str">
            <v>ZONA 1</v>
          </cell>
          <cell r="I346">
            <v>2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B347" t="str">
            <v>2014435ZONA 21</v>
          </cell>
          <cell r="C347" t="str">
            <v>2014</v>
          </cell>
          <cell r="D347">
            <v>4</v>
          </cell>
          <cell r="E347" t="str">
            <v>35</v>
          </cell>
          <cell r="F347">
            <v>0</v>
          </cell>
          <cell r="G347">
            <v>0</v>
          </cell>
          <cell r="H347" t="str">
            <v>ZONA 2</v>
          </cell>
          <cell r="I347">
            <v>1</v>
          </cell>
          <cell r="J347">
            <v>0</v>
          </cell>
          <cell r="K347">
            <v>0</v>
          </cell>
          <cell r="L347">
            <v>134400000</v>
          </cell>
          <cell r="M347">
            <v>0</v>
          </cell>
          <cell r="N347">
            <v>400000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B348" t="str">
            <v>2014436ZONA 12</v>
          </cell>
          <cell r="C348" t="str">
            <v>2014</v>
          </cell>
          <cell r="D348">
            <v>4</v>
          </cell>
          <cell r="E348" t="str">
            <v>36</v>
          </cell>
          <cell r="F348">
            <v>0</v>
          </cell>
          <cell r="G348">
            <v>0</v>
          </cell>
          <cell r="H348" t="str">
            <v>ZONA 1</v>
          </cell>
          <cell r="I348">
            <v>2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B349" t="str">
            <v>2014437ZONA 12</v>
          </cell>
          <cell r="C349" t="str">
            <v>2014</v>
          </cell>
          <cell r="D349">
            <v>4</v>
          </cell>
          <cell r="E349" t="str">
            <v>37</v>
          </cell>
          <cell r="F349">
            <v>0</v>
          </cell>
          <cell r="G349">
            <v>0</v>
          </cell>
          <cell r="H349" t="str">
            <v>ZONA 1</v>
          </cell>
          <cell r="I349">
            <v>2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</row>
        <row r="350">
          <cell r="B350" t="str">
            <v>2014438ZONA 12</v>
          </cell>
          <cell r="C350" t="str">
            <v>2014</v>
          </cell>
          <cell r="D350">
            <v>4</v>
          </cell>
          <cell r="E350" t="str">
            <v>38</v>
          </cell>
          <cell r="F350">
            <v>0</v>
          </cell>
          <cell r="G350">
            <v>0</v>
          </cell>
          <cell r="H350" t="str">
            <v>ZONA 1</v>
          </cell>
          <cell r="I350">
            <v>2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</row>
        <row r="351">
          <cell r="B351" t="str">
            <v>2014439ZONA 32</v>
          </cell>
          <cell r="C351" t="str">
            <v>2014</v>
          </cell>
          <cell r="D351">
            <v>4</v>
          </cell>
          <cell r="E351" t="str">
            <v>39</v>
          </cell>
          <cell r="F351">
            <v>0</v>
          </cell>
          <cell r="G351">
            <v>0</v>
          </cell>
          <cell r="H351" t="str">
            <v>ZONA 3</v>
          </cell>
          <cell r="I351">
            <v>2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B352" t="str">
            <v>2014440ZONA 12</v>
          </cell>
          <cell r="C352" t="str">
            <v>2014</v>
          </cell>
          <cell r="D352">
            <v>4</v>
          </cell>
          <cell r="E352" t="str">
            <v>40</v>
          </cell>
          <cell r="F352">
            <v>0</v>
          </cell>
          <cell r="G352">
            <v>0</v>
          </cell>
          <cell r="H352" t="str">
            <v>ZONA 1</v>
          </cell>
          <cell r="I352">
            <v>2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</row>
        <row r="353">
          <cell r="B353" t="str">
            <v>2014441ZONA 12</v>
          </cell>
          <cell r="C353" t="str">
            <v>2014</v>
          </cell>
          <cell r="D353">
            <v>4</v>
          </cell>
          <cell r="E353" t="str">
            <v>41</v>
          </cell>
          <cell r="F353">
            <v>0</v>
          </cell>
          <cell r="G353">
            <v>0</v>
          </cell>
          <cell r="H353" t="str">
            <v>ZONA 1</v>
          </cell>
          <cell r="I353">
            <v>2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</row>
        <row r="354">
          <cell r="B354" t="str">
            <v>2014442ZONA 12</v>
          </cell>
          <cell r="C354" t="str">
            <v>2014</v>
          </cell>
          <cell r="D354">
            <v>4</v>
          </cell>
          <cell r="E354" t="str">
            <v>42</v>
          </cell>
          <cell r="F354">
            <v>0</v>
          </cell>
          <cell r="G354">
            <v>0</v>
          </cell>
          <cell r="H354" t="str">
            <v>ZONA 1</v>
          </cell>
          <cell r="I354">
            <v>2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</row>
        <row r="355">
          <cell r="B355" t="str">
            <v>2014443ZONA 32</v>
          </cell>
          <cell r="C355" t="str">
            <v>2014</v>
          </cell>
          <cell r="D355">
            <v>4</v>
          </cell>
          <cell r="E355" t="str">
            <v>43</v>
          </cell>
          <cell r="F355">
            <v>0</v>
          </cell>
          <cell r="G355">
            <v>0</v>
          </cell>
          <cell r="H355" t="str">
            <v>ZONA 3</v>
          </cell>
          <cell r="I355">
            <v>2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</row>
        <row r="356">
          <cell r="B356" t="str">
            <v>2014444ZONA 32</v>
          </cell>
          <cell r="C356" t="str">
            <v>2014</v>
          </cell>
          <cell r="D356">
            <v>4</v>
          </cell>
          <cell r="E356" t="str">
            <v>44</v>
          </cell>
          <cell r="F356">
            <v>0</v>
          </cell>
          <cell r="G356">
            <v>0</v>
          </cell>
          <cell r="H356" t="str">
            <v>ZONA 3</v>
          </cell>
          <cell r="I356">
            <v>2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</row>
        <row r="357">
          <cell r="B357" t="str">
            <v>2014445ZONA 22</v>
          </cell>
          <cell r="C357" t="str">
            <v>2014</v>
          </cell>
          <cell r="D357">
            <v>4</v>
          </cell>
          <cell r="E357" t="str">
            <v>45</v>
          </cell>
          <cell r="F357">
            <v>0</v>
          </cell>
          <cell r="G357">
            <v>0</v>
          </cell>
          <cell r="H357" t="str">
            <v>ZONA 2</v>
          </cell>
          <cell r="I357">
            <v>2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160000000</v>
          </cell>
          <cell r="Q357">
            <v>160000000</v>
          </cell>
          <cell r="R357">
            <v>440000</v>
          </cell>
          <cell r="S357">
            <v>440000</v>
          </cell>
        </row>
        <row r="358">
          <cell r="B358" t="str">
            <v>2014446ZONA 11</v>
          </cell>
          <cell r="C358" t="str">
            <v>2014</v>
          </cell>
          <cell r="D358">
            <v>4</v>
          </cell>
          <cell r="E358" t="str">
            <v>46</v>
          </cell>
          <cell r="F358">
            <v>0</v>
          </cell>
          <cell r="G358">
            <v>0</v>
          </cell>
          <cell r="H358" t="str">
            <v>ZONA 1</v>
          </cell>
          <cell r="I358">
            <v>1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</row>
        <row r="359">
          <cell r="B359" t="str">
            <v>2014447ZONA 22</v>
          </cell>
          <cell r="C359" t="str">
            <v>2014</v>
          </cell>
          <cell r="D359">
            <v>4</v>
          </cell>
          <cell r="E359" t="str">
            <v>47</v>
          </cell>
          <cell r="F359">
            <v>0</v>
          </cell>
          <cell r="G359">
            <v>0</v>
          </cell>
          <cell r="H359" t="str">
            <v>ZONA 2</v>
          </cell>
          <cell r="I359">
            <v>2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160000000</v>
          </cell>
          <cell r="Q359">
            <v>160000000</v>
          </cell>
          <cell r="R359">
            <v>440000</v>
          </cell>
          <cell r="S359">
            <v>440000</v>
          </cell>
        </row>
        <row r="360">
          <cell r="B360" t="str">
            <v>2014448ZONA 12</v>
          </cell>
          <cell r="C360" t="str">
            <v>2014</v>
          </cell>
          <cell r="D360">
            <v>4</v>
          </cell>
          <cell r="E360" t="str">
            <v>48</v>
          </cell>
          <cell r="F360">
            <v>0</v>
          </cell>
          <cell r="G360">
            <v>0</v>
          </cell>
          <cell r="H360" t="str">
            <v>ZONA 1</v>
          </cell>
          <cell r="I360">
            <v>2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</row>
        <row r="361">
          <cell r="B361" t="str">
            <v>2014449ZONA 22</v>
          </cell>
          <cell r="C361" t="str">
            <v>2014</v>
          </cell>
          <cell r="D361">
            <v>4</v>
          </cell>
          <cell r="E361" t="str">
            <v>49</v>
          </cell>
          <cell r="F361">
            <v>0</v>
          </cell>
          <cell r="G361">
            <v>0</v>
          </cell>
          <cell r="H361" t="str">
            <v>ZONA 2</v>
          </cell>
          <cell r="I361">
            <v>2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160000000</v>
          </cell>
          <cell r="Q361">
            <v>160000000</v>
          </cell>
          <cell r="R361">
            <v>440000</v>
          </cell>
          <cell r="S361">
            <v>440000</v>
          </cell>
        </row>
        <row r="362">
          <cell r="B362" t="str">
            <v>2014450ZONA 12</v>
          </cell>
          <cell r="C362" t="str">
            <v>2014</v>
          </cell>
          <cell r="D362">
            <v>4</v>
          </cell>
          <cell r="E362" t="str">
            <v>50</v>
          </cell>
          <cell r="F362">
            <v>0</v>
          </cell>
          <cell r="G362">
            <v>0</v>
          </cell>
          <cell r="H362" t="str">
            <v>ZONA 1</v>
          </cell>
          <cell r="I362">
            <v>2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</row>
        <row r="363">
          <cell r="B363" t="str">
            <v>2014451ZONA 12</v>
          </cell>
          <cell r="C363" t="str">
            <v>2014</v>
          </cell>
          <cell r="D363">
            <v>4</v>
          </cell>
          <cell r="E363" t="str">
            <v>51</v>
          </cell>
          <cell r="F363">
            <v>0</v>
          </cell>
          <cell r="G363">
            <v>0</v>
          </cell>
          <cell r="H363" t="str">
            <v>ZONA 1</v>
          </cell>
          <cell r="I363">
            <v>2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B364" t="str">
            <v>2014452ZONA 12</v>
          </cell>
          <cell r="C364" t="str">
            <v>2014</v>
          </cell>
          <cell r="D364">
            <v>4</v>
          </cell>
          <cell r="E364" t="str">
            <v>52</v>
          </cell>
          <cell r="F364">
            <v>0</v>
          </cell>
          <cell r="G364">
            <v>0</v>
          </cell>
          <cell r="H364" t="str">
            <v>ZONA 1</v>
          </cell>
          <cell r="I364">
            <v>2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B365" t="str">
            <v>2014453ZONA 12</v>
          </cell>
          <cell r="C365" t="str">
            <v>2014</v>
          </cell>
          <cell r="D365">
            <v>4</v>
          </cell>
          <cell r="E365" t="str">
            <v>53</v>
          </cell>
          <cell r="F365">
            <v>0</v>
          </cell>
          <cell r="G365">
            <v>0</v>
          </cell>
          <cell r="H365" t="str">
            <v>ZONA 1</v>
          </cell>
          <cell r="I365">
            <v>2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B366" t="str">
            <v>2014454ZONA 12</v>
          </cell>
          <cell r="C366" t="str">
            <v>2014</v>
          </cell>
          <cell r="D366">
            <v>4</v>
          </cell>
          <cell r="E366" t="str">
            <v>54</v>
          </cell>
          <cell r="F366">
            <v>0</v>
          </cell>
          <cell r="G366">
            <v>0</v>
          </cell>
          <cell r="H366" t="str">
            <v>ZONA 1</v>
          </cell>
          <cell r="I366">
            <v>2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B367" t="str">
            <v>2014455ZONA 12</v>
          </cell>
          <cell r="C367" t="str">
            <v>2014</v>
          </cell>
          <cell r="D367">
            <v>4</v>
          </cell>
          <cell r="E367" t="str">
            <v>55</v>
          </cell>
          <cell r="F367">
            <v>0</v>
          </cell>
          <cell r="G367">
            <v>0</v>
          </cell>
          <cell r="H367" t="str">
            <v>ZONA 1</v>
          </cell>
          <cell r="I367">
            <v>2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B368" t="str">
            <v>2014456ZONA 12</v>
          </cell>
          <cell r="C368" t="str">
            <v>2014</v>
          </cell>
          <cell r="D368">
            <v>4</v>
          </cell>
          <cell r="E368" t="str">
            <v>56</v>
          </cell>
          <cell r="F368">
            <v>0</v>
          </cell>
          <cell r="G368">
            <v>0</v>
          </cell>
          <cell r="H368" t="str">
            <v>ZONA 1</v>
          </cell>
          <cell r="I368">
            <v>2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B369" t="str">
            <v>2014457ZONA 12</v>
          </cell>
          <cell r="C369" t="str">
            <v>2014</v>
          </cell>
          <cell r="D369">
            <v>4</v>
          </cell>
          <cell r="E369" t="str">
            <v>57</v>
          </cell>
          <cell r="F369">
            <v>0</v>
          </cell>
          <cell r="G369">
            <v>0</v>
          </cell>
          <cell r="H369" t="str">
            <v>ZONA 1</v>
          </cell>
          <cell r="I369">
            <v>2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</row>
        <row r="370">
          <cell r="B370" t="str">
            <v>2014458ZONA 32</v>
          </cell>
          <cell r="C370" t="str">
            <v>2014</v>
          </cell>
          <cell r="D370">
            <v>4</v>
          </cell>
          <cell r="E370" t="str">
            <v>58</v>
          </cell>
          <cell r="F370">
            <v>0</v>
          </cell>
          <cell r="G370">
            <v>0</v>
          </cell>
          <cell r="H370" t="str">
            <v>ZONA 3</v>
          </cell>
          <cell r="I370">
            <v>2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</row>
        <row r="371">
          <cell r="B371" t="str">
            <v>2014459ZONA 12</v>
          </cell>
          <cell r="C371" t="str">
            <v>2014</v>
          </cell>
          <cell r="D371">
            <v>4</v>
          </cell>
          <cell r="E371" t="str">
            <v>59</v>
          </cell>
          <cell r="F371">
            <v>0</v>
          </cell>
          <cell r="G371">
            <v>0</v>
          </cell>
          <cell r="H371" t="str">
            <v>ZONA 1</v>
          </cell>
          <cell r="I371">
            <v>2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</row>
        <row r="372">
          <cell r="B372" t="str">
            <v>2014460ZONA 32</v>
          </cell>
          <cell r="C372" t="str">
            <v>2014</v>
          </cell>
          <cell r="D372">
            <v>4</v>
          </cell>
          <cell r="E372" t="str">
            <v>60</v>
          </cell>
          <cell r="F372">
            <v>0</v>
          </cell>
          <cell r="G372">
            <v>0</v>
          </cell>
          <cell r="H372" t="str">
            <v>ZONA 3</v>
          </cell>
          <cell r="I372">
            <v>2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B373" t="str">
            <v>2014461ZONA 12</v>
          </cell>
          <cell r="C373" t="str">
            <v>2014</v>
          </cell>
          <cell r="D373">
            <v>4</v>
          </cell>
          <cell r="E373" t="str">
            <v>61</v>
          </cell>
          <cell r="F373">
            <v>0</v>
          </cell>
          <cell r="G373">
            <v>0</v>
          </cell>
          <cell r="H373" t="str">
            <v>ZONA 1</v>
          </cell>
          <cell r="I373">
            <v>2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B374" t="str">
            <v>2014462ZONA 11</v>
          </cell>
          <cell r="C374" t="str">
            <v>2014</v>
          </cell>
          <cell r="D374">
            <v>4</v>
          </cell>
          <cell r="E374" t="str">
            <v>62</v>
          </cell>
          <cell r="F374">
            <v>0</v>
          </cell>
          <cell r="G374">
            <v>0</v>
          </cell>
          <cell r="H374" t="str">
            <v>ZONA 1</v>
          </cell>
          <cell r="I374">
            <v>1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B375" t="str">
            <v>2014463ZONA 12</v>
          </cell>
          <cell r="C375" t="str">
            <v>2014</v>
          </cell>
          <cell r="D375">
            <v>4</v>
          </cell>
          <cell r="E375" t="str">
            <v>63</v>
          </cell>
          <cell r="F375">
            <v>0</v>
          </cell>
          <cell r="G375">
            <v>0</v>
          </cell>
          <cell r="H375" t="str">
            <v>ZONA 1</v>
          </cell>
          <cell r="I375">
            <v>2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B376" t="str">
            <v>2014464ZONA 12</v>
          </cell>
          <cell r="C376" t="str">
            <v>2014</v>
          </cell>
          <cell r="D376">
            <v>4</v>
          </cell>
          <cell r="E376" t="str">
            <v>64</v>
          </cell>
          <cell r="F376">
            <v>0</v>
          </cell>
          <cell r="G376">
            <v>0</v>
          </cell>
          <cell r="H376" t="str">
            <v>ZONA 1</v>
          </cell>
          <cell r="I376">
            <v>2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B377" t="str">
            <v>2014465ZONA 31</v>
          </cell>
          <cell r="C377" t="str">
            <v>2014</v>
          </cell>
          <cell r="D377">
            <v>4</v>
          </cell>
          <cell r="E377" t="str">
            <v>65</v>
          </cell>
          <cell r="F377">
            <v>0</v>
          </cell>
          <cell r="G377">
            <v>0</v>
          </cell>
          <cell r="H377" t="str">
            <v>ZONA 3</v>
          </cell>
          <cell r="I377">
            <v>1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B378" t="str">
            <v>2014466ZONA 12</v>
          </cell>
          <cell r="C378" t="str">
            <v>2014</v>
          </cell>
          <cell r="D378">
            <v>4</v>
          </cell>
          <cell r="E378" t="str">
            <v>66</v>
          </cell>
          <cell r="F378">
            <v>0</v>
          </cell>
          <cell r="G378">
            <v>0</v>
          </cell>
          <cell r="H378" t="str">
            <v>ZONA 1</v>
          </cell>
          <cell r="I378">
            <v>2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B379" t="str">
            <v>2014467ZONA 11</v>
          </cell>
          <cell r="C379" t="str">
            <v>2014</v>
          </cell>
          <cell r="D379">
            <v>4</v>
          </cell>
          <cell r="E379" t="str">
            <v>67</v>
          </cell>
          <cell r="F379">
            <v>0</v>
          </cell>
          <cell r="G379">
            <v>0</v>
          </cell>
          <cell r="H379" t="str">
            <v>ZONA 1</v>
          </cell>
          <cell r="I379">
            <v>1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B380" t="str">
            <v>2014468ZONA 12</v>
          </cell>
          <cell r="C380" t="str">
            <v>2014</v>
          </cell>
          <cell r="D380">
            <v>4</v>
          </cell>
          <cell r="E380" t="str">
            <v>68</v>
          </cell>
          <cell r="F380">
            <v>0</v>
          </cell>
          <cell r="G380">
            <v>0</v>
          </cell>
          <cell r="H380" t="str">
            <v>ZONA 1</v>
          </cell>
          <cell r="I380">
            <v>2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B381" t="str">
            <v>2014469ZONA 21</v>
          </cell>
          <cell r="C381" t="str">
            <v>2014</v>
          </cell>
          <cell r="D381">
            <v>4</v>
          </cell>
          <cell r="E381" t="str">
            <v>69</v>
          </cell>
          <cell r="F381">
            <v>0</v>
          </cell>
          <cell r="G381">
            <v>0</v>
          </cell>
          <cell r="H381" t="str">
            <v>ZONA 2</v>
          </cell>
          <cell r="I381">
            <v>1</v>
          </cell>
          <cell r="J381">
            <v>0</v>
          </cell>
          <cell r="K381">
            <v>0</v>
          </cell>
          <cell r="L381">
            <v>134400000</v>
          </cell>
          <cell r="M381">
            <v>134400000</v>
          </cell>
          <cell r="N381">
            <v>400000</v>
          </cell>
          <cell r="O381">
            <v>400000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B382" t="str">
            <v>2014470ZONA 12</v>
          </cell>
          <cell r="C382" t="str">
            <v>2014</v>
          </cell>
          <cell r="D382">
            <v>4</v>
          </cell>
          <cell r="E382" t="str">
            <v>70</v>
          </cell>
          <cell r="F382">
            <v>0</v>
          </cell>
          <cell r="G382">
            <v>0</v>
          </cell>
          <cell r="H382" t="str">
            <v>ZONA 1</v>
          </cell>
          <cell r="I382">
            <v>2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B383" t="str">
            <v>2014471ZONA 22</v>
          </cell>
          <cell r="C383" t="str">
            <v>2014</v>
          </cell>
          <cell r="D383">
            <v>4</v>
          </cell>
          <cell r="E383" t="str">
            <v>71</v>
          </cell>
          <cell r="F383">
            <v>0</v>
          </cell>
          <cell r="G383">
            <v>0</v>
          </cell>
          <cell r="H383" t="str">
            <v>ZONA 2</v>
          </cell>
          <cell r="I383">
            <v>2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160000000</v>
          </cell>
          <cell r="Q383">
            <v>160000000</v>
          </cell>
          <cell r="R383">
            <v>440000</v>
          </cell>
          <cell r="S383">
            <v>440000</v>
          </cell>
        </row>
        <row r="384">
          <cell r="B384" t="str">
            <v>2014472ZONA 22</v>
          </cell>
          <cell r="C384" t="str">
            <v>2014</v>
          </cell>
          <cell r="D384">
            <v>4</v>
          </cell>
          <cell r="E384" t="str">
            <v>72</v>
          </cell>
          <cell r="F384">
            <v>0</v>
          </cell>
          <cell r="G384">
            <v>0</v>
          </cell>
          <cell r="H384" t="str">
            <v>ZONA 2</v>
          </cell>
          <cell r="I384">
            <v>2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160000000</v>
          </cell>
          <cell r="Q384">
            <v>160000000</v>
          </cell>
          <cell r="R384">
            <v>440000</v>
          </cell>
          <cell r="S384">
            <v>440000</v>
          </cell>
        </row>
        <row r="385">
          <cell r="B385" t="str">
            <v>2014473ZONA 12</v>
          </cell>
          <cell r="C385" t="str">
            <v>2014</v>
          </cell>
          <cell r="D385">
            <v>4</v>
          </cell>
          <cell r="E385" t="str">
            <v>73</v>
          </cell>
          <cell r="F385">
            <v>0</v>
          </cell>
          <cell r="G385">
            <v>0</v>
          </cell>
          <cell r="H385" t="str">
            <v>ZONA 1</v>
          </cell>
          <cell r="I385">
            <v>2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B386" t="str">
            <v>2014474ZONA 32</v>
          </cell>
          <cell r="C386" t="str">
            <v>2014</v>
          </cell>
          <cell r="D386">
            <v>4</v>
          </cell>
          <cell r="E386" t="str">
            <v>74</v>
          </cell>
          <cell r="F386">
            <v>0</v>
          </cell>
          <cell r="G386">
            <v>0</v>
          </cell>
          <cell r="H386" t="str">
            <v>ZONA 3</v>
          </cell>
          <cell r="I386">
            <v>2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B387" t="str">
            <v>2014475ZONA 31</v>
          </cell>
          <cell r="C387" t="str">
            <v>2014</v>
          </cell>
          <cell r="D387">
            <v>4</v>
          </cell>
          <cell r="E387" t="str">
            <v>75</v>
          </cell>
          <cell r="F387">
            <v>0</v>
          </cell>
          <cell r="G387">
            <v>0</v>
          </cell>
          <cell r="H387" t="str">
            <v>ZONA 3</v>
          </cell>
          <cell r="I387">
            <v>1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B388" t="str">
            <v>2014476ZONA 11</v>
          </cell>
          <cell r="C388" t="str">
            <v>2014</v>
          </cell>
          <cell r="D388">
            <v>4</v>
          </cell>
          <cell r="E388" t="str">
            <v>76</v>
          </cell>
          <cell r="F388">
            <v>0</v>
          </cell>
          <cell r="G388">
            <v>0</v>
          </cell>
          <cell r="H388" t="str">
            <v>ZONA 1</v>
          </cell>
          <cell r="I388">
            <v>1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B389" t="str">
            <v>2014477ZONA 11</v>
          </cell>
          <cell r="C389" t="str">
            <v>2014</v>
          </cell>
          <cell r="D389">
            <v>4</v>
          </cell>
          <cell r="E389" t="str">
            <v>77</v>
          </cell>
          <cell r="F389">
            <v>0</v>
          </cell>
          <cell r="G389">
            <v>0</v>
          </cell>
          <cell r="H389" t="str">
            <v>ZONA 1</v>
          </cell>
          <cell r="I389">
            <v>1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B390" t="str">
            <v>2014478ZONA 21</v>
          </cell>
          <cell r="C390" t="str">
            <v>2014</v>
          </cell>
          <cell r="D390">
            <v>4</v>
          </cell>
          <cell r="E390" t="str">
            <v>78</v>
          </cell>
          <cell r="F390">
            <v>0</v>
          </cell>
          <cell r="G390">
            <v>0</v>
          </cell>
          <cell r="H390" t="str">
            <v>ZONA 2</v>
          </cell>
          <cell r="I390">
            <v>1</v>
          </cell>
          <cell r="J390">
            <v>0</v>
          </cell>
          <cell r="K390">
            <v>0</v>
          </cell>
          <cell r="L390">
            <v>134400000</v>
          </cell>
          <cell r="M390">
            <v>134400000</v>
          </cell>
          <cell r="N390">
            <v>400000</v>
          </cell>
          <cell r="O390">
            <v>400000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B391" t="str">
            <v>2014479ZONA 21</v>
          </cell>
          <cell r="C391" t="str">
            <v>2014</v>
          </cell>
          <cell r="D391">
            <v>4</v>
          </cell>
          <cell r="E391" t="str">
            <v>79</v>
          </cell>
          <cell r="F391">
            <v>0</v>
          </cell>
          <cell r="G391">
            <v>0</v>
          </cell>
          <cell r="H391" t="str">
            <v>ZONA 2</v>
          </cell>
          <cell r="I391">
            <v>1</v>
          </cell>
          <cell r="J391">
            <v>0</v>
          </cell>
          <cell r="K391">
            <v>0</v>
          </cell>
          <cell r="L391">
            <v>134400000</v>
          </cell>
          <cell r="M391">
            <v>134400000</v>
          </cell>
          <cell r="N391">
            <v>400000</v>
          </cell>
          <cell r="O391">
            <v>400000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B392" t="str">
            <v>2014480ZONA 21</v>
          </cell>
          <cell r="C392" t="str">
            <v>2014</v>
          </cell>
          <cell r="D392">
            <v>4</v>
          </cell>
          <cell r="E392" t="str">
            <v>80</v>
          </cell>
          <cell r="F392">
            <v>0</v>
          </cell>
          <cell r="G392">
            <v>0</v>
          </cell>
          <cell r="H392" t="str">
            <v>ZONA 2</v>
          </cell>
          <cell r="I392">
            <v>1</v>
          </cell>
          <cell r="J392">
            <v>0</v>
          </cell>
          <cell r="K392">
            <v>0</v>
          </cell>
          <cell r="L392">
            <v>134400000</v>
          </cell>
          <cell r="M392">
            <v>134400000</v>
          </cell>
          <cell r="N392">
            <v>400000</v>
          </cell>
          <cell r="O392">
            <v>400000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</row>
        <row r="393">
          <cell r="B393" t="str">
            <v>2014481ZONA 10</v>
          </cell>
          <cell r="C393" t="str">
            <v>2014</v>
          </cell>
          <cell r="D393">
            <v>4</v>
          </cell>
          <cell r="E393" t="str">
            <v>81</v>
          </cell>
          <cell r="F393">
            <v>0</v>
          </cell>
          <cell r="G393">
            <v>0</v>
          </cell>
          <cell r="H393" t="str">
            <v>ZONA 1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B394" t="str">
            <v>2014482ZONA 10</v>
          </cell>
          <cell r="C394" t="str">
            <v>2014</v>
          </cell>
          <cell r="D394">
            <v>4</v>
          </cell>
          <cell r="E394" t="str">
            <v>82</v>
          </cell>
          <cell r="F394">
            <v>0</v>
          </cell>
          <cell r="G394">
            <v>0</v>
          </cell>
          <cell r="H394" t="str">
            <v>ZONA 1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B395" t="str">
            <v>2014483ZONA 10</v>
          </cell>
          <cell r="C395" t="str">
            <v>2014</v>
          </cell>
          <cell r="D395">
            <v>4</v>
          </cell>
          <cell r="E395" t="str">
            <v>83</v>
          </cell>
          <cell r="F395">
            <v>0</v>
          </cell>
          <cell r="G395">
            <v>0</v>
          </cell>
          <cell r="H395" t="str">
            <v>ZONA 1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B396" t="str">
            <v>2014484ZONA 10</v>
          </cell>
          <cell r="C396" t="str">
            <v>2014</v>
          </cell>
          <cell r="D396">
            <v>4</v>
          </cell>
          <cell r="E396" t="str">
            <v>84</v>
          </cell>
          <cell r="F396">
            <v>0</v>
          </cell>
          <cell r="G396">
            <v>0</v>
          </cell>
          <cell r="H396" t="str">
            <v>ZONA 1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</row>
        <row r="397">
          <cell r="B397" t="str">
            <v>2014485ZONA 10</v>
          </cell>
          <cell r="C397" t="str">
            <v>2014</v>
          </cell>
          <cell r="D397">
            <v>4</v>
          </cell>
          <cell r="E397" t="str">
            <v>85</v>
          </cell>
          <cell r="F397">
            <v>0</v>
          </cell>
          <cell r="G397">
            <v>0</v>
          </cell>
          <cell r="H397" t="str">
            <v>ZONA 1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B398" t="str">
            <v>2014486ZONA 10</v>
          </cell>
          <cell r="C398" t="str">
            <v>2014</v>
          </cell>
          <cell r="D398">
            <v>4</v>
          </cell>
          <cell r="E398" t="str">
            <v>86</v>
          </cell>
          <cell r="F398">
            <v>0</v>
          </cell>
          <cell r="G398">
            <v>0</v>
          </cell>
          <cell r="H398" t="str">
            <v>ZONA 1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B399" t="str">
            <v>2014487ZONA 10</v>
          </cell>
          <cell r="C399" t="str">
            <v>2014</v>
          </cell>
          <cell r="D399">
            <v>4</v>
          </cell>
          <cell r="E399" t="str">
            <v>87</v>
          </cell>
          <cell r="F399">
            <v>0</v>
          </cell>
          <cell r="G399">
            <v>0</v>
          </cell>
          <cell r="H399" t="str">
            <v>ZONA 1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B400" t="str">
            <v>2014488ZONA 10</v>
          </cell>
          <cell r="C400" t="str">
            <v>2014</v>
          </cell>
          <cell r="D400">
            <v>4</v>
          </cell>
          <cell r="E400" t="str">
            <v>88</v>
          </cell>
          <cell r="F400">
            <v>0</v>
          </cell>
          <cell r="G400">
            <v>0</v>
          </cell>
          <cell r="H400" t="str">
            <v>ZONA 1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</row>
        <row r="401">
          <cell r="B401" t="str">
            <v>2014489ZONA 10</v>
          </cell>
          <cell r="C401" t="str">
            <v>2014</v>
          </cell>
          <cell r="D401">
            <v>4</v>
          </cell>
          <cell r="E401" t="str">
            <v>89</v>
          </cell>
          <cell r="F401">
            <v>0</v>
          </cell>
          <cell r="G401">
            <v>0</v>
          </cell>
          <cell r="H401" t="str">
            <v>ZONA 1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B402" t="str">
            <v>2014490ZONA 20</v>
          </cell>
          <cell r="C402" t="str">
            <v>2014</v>
          </cell>
          <cell r="D402">
            <v>4</v>
          </cell>
          <cell r="E402" t="str">
            <v>90</v>
          </cell>
          <cell r="F402">
            <v>110000000</v>
          </cell>
          <cell r="G402">
            <v>110000000</v>
          </cell>
          <cell r="H402" t="str">
            <v>ZONA 2</v>
          </cell>
          <cell r="I402">
            <v>0</v>
          </cell>
          <cell r="J402">
            <v>400000</v>
          </cell>
          <cell r="K402">
            <v>400000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B403" t="str">
            <v>2014491ZONA 20</v>
          </cell>
          <cell r="C403" t="str">
            <v>2014</v>
          </cell>
          <cell r="D403">
            <v>4</v>
          </cell>
          <cell r="E403" t="str">
            <v>91</v>
          </cell>
          <cell r="F403">
            <v>110000000</v>
          </cell>
          <cell r="G403">
            <v>110000000</v>
          </cell>
          <cell r="H403" t="str">
            <v>ZONA 2</v>
          </cell>
          <cell r="I403">
            <v>0</v>
          </cell>
          <cell r="J403">
            <v>400000</v>
          </cell>
          <cell r="K403">
            <v>400000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B404" t="str">
            <v>2014492ZONA 20</v>
          </cell>
          <cell r="C404" t="str">
            <v>2014</v>
          </cell>
          <cell r="D404">
            <v>4</v>
          </cell>
          <cell r="E404" t="str">
            <v>92</v>
          </cell>
          <cell r="F404">
            <v>110000000</v>
          </cell>
          <cell r="G404">
            <v>110000000</v>
          </cell>
          <cell r="H404" t="str">
            <v>ZONA 2</v>
          </cell>
          <cell r="I404">
            <v>0</v>
          </cell>
          <cell r="J404">
            <v>400000</v>
          </cell>
          <cell r="K404">
            <v>400000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</row>
        <row r="405">
          <cell r="B405" t="str">
            <v>2014493ZONA 20</v>
          </cell>
          <cell r="C405" t="str">
            <v>2014</v>
          </cell>
          <cell r="D405">
            <v>4</v>
          </cell>
          <cell r="E405" t="str">
            <v>93</v>
          </cell>
          <cell r="F405">
            <v>110000000</v>
          </cell>
          <cell r="G405">
            <v>110000000</v>
          </cell>
          <cell r="H405" t="str">
            <v>ZONA 2</v>
          </cell>
          <cell r="I405">
            <v>0</v>
          </cell>
          <cell r="J405">
            <v>400000</v>
          </cell>
          <cell r="K405">
            <v>400000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B406" t="str">
            <v>2014494ZONA 20</v>
          </cell>
          <cell r="C406" t="str">
            <v>2014</v>
          </cell>
          <cell r="D406">
            <v>4</v>
          </cell>
          <cell r="E406" t="str">
            <v>94</v>
          </cell>
          <cell r="F406">
            <v>110000000</v>
          </cell>
          <cell r="G406">
            <v>110000000</v>
          </cell>
          <cell r="H406" t="str">
            <v>ZONA 2</v>
          </cell>
          <cell r="I406">
            <v>0</v>
          </cell>
          <cell r="J406">
            <v>400000</v>
          </cell>
          <cell r="K406">
            <v>400000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B407" t="str">
            <v>2014495ZONA 10</v>
          </cell>
          <cell r="C407" t="str">
            <v>2014</v>
          </cell>
          <cell r="D407">
            <v>4</v>
          </cell>
          <cell r="E407" t="str">
            <v>95</v>
          </cell>
          <cell r="F407">
            <v>0</v>
          </cell>
          <cell r="G407">
            <v>0</v>
          </cell>
          <cell r="H407" t="str">
            <v>ZONA 1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B408" t="str">
            <v>2014496ZONA 10</v>
          </cell>
          <cell r="C408" t="str">
            <v>2014</v>
          </cell>
          <cell r="D408">
            <v>4</v>
          </cell>
          <cell r="E408" t="str">
            <v>96</v>
          </cell>
          <cell r="F408">
            <v>0</v>
          </cell>
          <cell r="G408">
            <v>0</v>
          </cell>
          <cell r="H408" t="str">
            <v>ZONA 1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B409" t="str">
            <v>2014497ZONA 10</v>
          </cell>
          <cell r="C409" t="str">
            <v>2014</v>
          </cell>
          <cell r="D409">
            <v>4</v>
          </cell>
          <cell r="E409" t="str">
            <v>97</v>
          </cell>
          <cell r="F409">
            <v>0</v>
          </cell>
          <cell r="G409">
            <v>0</v>
          </cell>
          <cell r="H409" t="str">
            <v>ZONA 1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B410" t="str">
            <v>2014498ZONA 10</v>
          </cell>
          <cell r="C410" t="str">
            <v>2014</v>
          </cell>
          <cell r="D410">
            <v>4</v>
          </cell>
          <cell r="E410" t="str">
            <v>98</v>
          </cell>
          <cell r="F410">
            <v>0</v>
          </cell>
          <cell r="G410">
            <v>0</v>
          </cell>
          <cell r="H410" t="str">
            <v>ZONA 1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B411" t="str">
            <v>2014499ZONA 20</v>
          </cell>
          <cell r="C411" t="str">
            <v>2014</v>
          </cell>
          <cell r="D411">
            <v>4</v>
          </cell>
          <cell r="E411" t="str">
            <v>99</v>
          </cell>
          <cell r="F411">
            <v>110000000</v>
          </cell>
          <cell r="G411">
            <v>110000000</v>
          </cell>
          <cell r="H411" t="str">
            <v>ZONA 2</v>
          </cell>
          <cell r="I411">
            <v>0</v>
          </cell>
          <cell r="J411">
            <v>400000</v>
          </cell>
          <cell r="K411">
            <v>400000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B412" t="str">
            <v>20144100ZONA 20</v>
          </cell>
          <cell r="C412" t="str">
            <v>2014</v>
          </cell>
          <cell r="D412">
            <v>4</v>
          </cell>
          <cell r="E412" t="str">
            <v>100</v>
          </cell>
          <cell r="F412">
            <v>110000000</v>
          </cell>
          <cell r="G412">
            <v>110000000</v>
          </cell>
          <cell r="H412" t="str">
            <v>ZONA 2</v>
          </cell>
          <cell r="I412">
            <v>0</v>
          </cell>
          <cell r="J412">
            <v>400000</v>
          </cell>
          <cell r="K412">
            <v>400000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B413" t="str">
            <v>20144101ZONA 10</v>
          </cell>
          <cell r="C413" t="str">
            <v>2014</v>
          </cell>
          <cell r="D413">
            <v>4</v>
          </cell>
          <cell r="E413" t="str">
            <v>101</v>
          </cell>
          <cell r="F413">
            <v>0</v>
          </cell>
          <cell r="G413">
            <v>0</v>
          </cell>
          <cell r="H413" t="str">
            <v>ZONA 1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B414" t="str">
            <v>20144102ZONA 10</v>
          </cell>
          <cell r="C414" t="str">
            <v>2014</v>
          </cell>
          <cell r="D414">
            <v>4</v>
          </cell>
          <cell r="E414" t="str">
            <v>102</v>
          </cell>
          <cell r="F414">
            <v>0</v>
          </cell>
          <cell r="G414">
            <v>0</v>
          </cell>
          <cell r="H414" t="str">
            <v>ZONA 1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</row>
        <row r="415">
          <cell r="B415" t="str">
            <v>20144103ZONA 10</v>
          </cell>
          <cell r="C415" t="str">
            <v>2014</v>
          </cell>
          <cell r="D415">
            <v>4</v>
          </cell>
          <cell r="E415" t="str">
            <v>103</v>
          </cell>
          <cell r="F415">
            <v>0</v>
          </cell>
          <cell r="G415">
            <v>0</v>
          </cell>
          <cell r="H415" t="str">
            <v>ZONA 1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B416" t="str">
            <v>20144104ZONA 10</v>
          </cell>
          <cell r="C416" t="str">
            <v>2014</v>
          </cell>
          <cell r="D416">
            <v>4</v>
          </cell>
          <cell r="E416" t="str">
            <v>104</v>
          </cell>
          <cell r="F416">
            <v>0</v>
          </cell>
          <cell r="G416">
            <v>0</v>
          </cell>
          <cell r="H416" t="str">
            <v>ZONA 1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B417" t="str">
            <v>20144105ZONA 10</v>
          </cell>
          <cell r="C417" t="str">
            <v>2014</v>
          </cell>
          <cell r="D417">
            <v>4</v>
          </cell>
          <cell r="E417" t="str">
            <v>105</v>
          </cell>
          <cell r="F417">
            <v>0</v>
          </cell>
          <cell r="G417">
            <v>0</v>
          </cell>
          <cell r="H417" t="str">
            <v>ZONA 1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B418" t="str">
            <v>20144106ZONA 10</v>
          </cell>
          <cell r="C418" t="str">
            <v>2014</v>
          </cell>
          <cell r="D418">
            <v>4</v>
          </cell>
          <cell r="E418" t="str">
            <v>106</v>
          </cell>
          <cell r="F418">
            <v>0</v>
          </cell>
          <cell r="G418">
            <v>0</v>
          </cell>
          <cell r="H418" t="str">
            <v>ZONA 1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B419" t="str">
            <v>20144107ZONA 10</v>
          </cell>
          <cell r="C419" t="str">
            <v>2014</v>
          </cell>
          <cell r="D419">
            <v>4</v>
          </cell>
          <cell r="E419" t="str">
            <v>107</v>
          </cell>
          <cell r="F419">
            <v>0</v>
          </cell>
          <cell r="G419">
            <v>0</v>
          </cell>
          <cell r="H419" t="str">
            <v>ZONA 1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B420" t="str">
            <v>20144108ZONA 10</v>
          </cell>
          <cell r="C420" t="str">
            <v>2014</v>
          </cell>
          <cell r="D420">
            <v>4</v>
          </cell>
          <cell r="E420" t="str">
            <v>108</v>
          </cell>
          <cell r="F420">
            <v>0</v>
          </cell>
          <cell r="G420">
            <v>0</v>
          </cell>
          <cell r="H420" t="str">
            <v>ZONA 1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B421" t="str">
            <v>20144109ZONA 10</v>
          </cell>
          <cell r="C421" t="str">
            <v>2014</v>
          </cell>
          <cell r="D421">
            <v>4</v>
          </cell>
          <cell r="E421" t="str">
            <v>109</v>
          </cell>
          <cell r="F421">
            <v>0</v>
          </cell>
          <cell r="G421">
            <v>0</v>
          </cell>
          <cell r="H421" t="str">
            <v>ZONA 1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B422" t="str">
            <v>20144110ZONA 20</v>
          </cell>
          <cell r="C422" t="str">
            <v>2014</v>
          </cell>
          <cell r="D422">
            <v>4</v>
          </cell>
          <cell r="E422" t="str">
            <v>110</v>
          </cell>
          <cell r="F422">
            <v>110000000</v>
          </cell>
          <cell r="G422">
            <v>110000000</v>
          </cell>
          <cell r="H422" t="str">
            <v>ZONA 2</v>
          </cell>
          <cell r="I422">
            <v>0</v>
          </cell>
          <cell r="J422">
            <v>400000</v>
          </cell>
          <cell r="K422">
            <v>400000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B423" t="str">
            <v>20144111ZONA 20</v>
          </cell>
          <cell r="C423" t="str">
            <v>2014</v>
          </cell>
          <cell r="D423">
            <v>4</v>
          </cell>
          <cell r="E423" t="str">
            <v>111</v>
          </cell>
          <cell r="F423">
            <v>110000000</v>
          </cell>
          <cell r="G423">
            <v>110000000</v>
          </cell>
          <cell r="H423" t="str">
            <v>ZONA 2</v>
          </cell>
          <cell r="I423">
            <v>0</v>
          </cell>
          <cell r="J423">
            <v>400000</v>
          </cell>
          <cell r="K423">
            <v>400000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B424" t="str">
            <v>20144112ZONA 10</v>
          </cell>
          <cell r="C424" t="str">
            <v>2014</v>
          </cell>
          <cell r="D424">
            <v>4</v>
          </cell>
          <cell r="E424" t="str">
            <v>112</v>
          </cell>
          <cell r="F424">
            <v>0</v>
          </cell>
          <cell r="G424">
            <v>0</v>
          </cell>
          <cell r="H424" t="str">
            <v>ZONA 1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</row>
        <row r="425">
          <cell r="B425" t="str">
            <v>20144113ZONA 10</v>
          </cell>
          <cell r="C425" t="str">
            <v>2014</v>
          </cell>
          <cell r="D425">
            <v>4</v>
          </cell>
          <cell r="E425" t="str">
            <v>113</v>
          </cell>
          <cell r="F425">
            <v>0</v>
          </cell>
          <cell r="G425">
            <v>0</v>
          </cell>
          <cell r="H425" t="str">
            <v>ZONA 1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</row>
        <row r="426">
          <cell r="B426" t="str">
            <v>20144114ZONA 10</v>
          </cell>
          <cell r="C426" t="str">
            <v>2014</v>
          </cell>
          <cell r="D426">
            <v>4</v>
          </cell>
          <cell r="E426" t="str">
            <v>114</v>
          </cell>
          <cell r="F426">
            <v>0</v>
          </cell>
          <cell r="G426">
            <v>0</v>
          </cell>
          <cell r="H426" t="str">
            <v>ZONA 1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</row>
        <row r="427">
          <cell r="B427" t="str">
            <v>20144115ZONA 10</v>
          </cell>
          <cell r="C427" t="str">
            <v>2014</v>
          </cell>
          <cell r="D427">
            <v>4</v>
          </cell>
          <cell r="E427" t="str">
            <v>115</v>
          </cell>
          <cell r="F427">
            <v>0</v>
          </cell>
          <cell r="G427">
            <v>0</v>
          </cell>
          <cell r="H427" t="str">
            <v>ZONA 1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B428" t="str">
            <v>20144116ZONA 10</v>
          </cell>
          <cell r="C428" t="str">
            <v>2014</v>
          </cell>
          <cell r="D428">
            <v>4</v>
          </cell>
          <cell r="E428" t="str">
            <v>116</v>
          </cell>
          <cell r="F428">
            <v>0</v>
          </cell>
          <cell r="G428">
            <v>0</v>
          </cell>
          <cell r="H428" t="str">
            <v>ZONA 1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B429" t="str">
            <v>20144117ZONA 10</v>
          </cell>
          <cell r="C429" t="str">
            <v>2014</v>
          </cell>
          <cell r="D429">
            <v>4</v>
          </cell>
          <cell r="E429" t="str">
            <v>117</v>
          </cell>
          <cell r="F429">
            <v>0</v>
          </cell>
          <cell r="G429">
            <v>0</v>
          </cell>
          <cell r="H429" t="str">
            <v>ZONA 1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B430" t="str">
            <v>20144118ZONA 10</v>
          </cell>
          <cell r="C430" t="str">
            <v>2014</v>
          </cell>
          <cell r="D430">
            <v>4</v>
          </cell>
          <cell r="E430" t="str">
            <v>118</v>
          </cell>
          <cell r="F430">
            <v>0</v>
          </cell>
          <cell r="G430">
            <v>0</v>
          </cell>
          <cell r="H430" t="str">
            <v>ZONA 1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B431" t="str">
            <v>20144119ZONA 20</v>
          </cell>
          <cell r="C431" t="str">
            <v>2014</v>
          </cell>
          <cell r="D431">
            <v>4</v>
          </cell>
          <cell r="E431" t="str">
            <v>119</v>
          </cell>
          <cell r="F431">
            <v>110000000</v>
          </cell>
          <cell r="G431">
            <v>110000000</v>
          </cell>
          <cell r="H431" t="str">
            <v>ZONA 2</v>
          </cell>
          <cell r="I431">
            <v>0</v>
          </cell>
          <cell r="J431">
            <v>400000</v>
          </cell>
          <cell r="K431">
            <v>400000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B432" t="str">
            <v>20144120ZONA 20</v>
          </cell>
          <cell r="C432" t="str">
            <v>2014</v>
          </cell>
          <cell r="D432">
            <v>4</v>
          </cell>
          <cell r="E432" t="str">
            <v>120</v>
          </cell>
          <cell r="F432">
            <v>110000000</v>
          </cell>
          <cell r="G432">
            <v>110000000</v>
          </cell>
          <cell r="H432" t="str">
            <v>ZONA 2</v>
          </cell>
          <cell r="I432">
            <v>0</v>
          </cell>
          <cell r="J432">
            <v>400000</v>
          </cell>
          <cell r="K432">
            <v>400000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B433" t="str">
            <v>20144121ZONA 30</v>
          </cell>
          <cell r="C433" t="str">
            <v>2014</v>
          </cell>
          <cell r="D433">
            <v>4</v>
          </cell>
          <cell r="E433" t="str">
            <v>121</v>
          </cell>
          <cell r="F433">
            <v>0</v>
          </cell>
          <cell r="G433">
            <v>0</v>
          </cell>
          <cell r="H433" t="str">
            <v>ZONA 3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B434" t="str">
            <v>20144122ZONA 10</v>
          </cell>
          <cell r="C434" t="str">
            <v>2014</v>
          </cell>
          <cell r="D434">
            <v>4</v>
          </cell>
          <cell r="E434" t="str">
            <v>122</v>
          </cell>
          <cell r="F434">
            <v>0</v>
          </cell>
          <cell r="G434">
            <v>0</v>
          </cell>
          <cell r="H434" t="str">
            <v>ZONA 1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B435" t="str">
            <v>20144123ZONA 30</v>
          </cell>
          <cell r="C435" t="str">
            <v>2014</v>
          </cell>
          <cell r="D435">
            <v>4</v>
          </cell>
          <cell r="E435" t="str">
            <v>123</v>
          </cell>
          <cell r="F435">
            <v>0</v>
          </cell>
          <cell r="G435">
            <v>0</v>
          </cell>
          <cell r="H435" t="str">
            <v>ZONA 3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B436" t="str">
            <v>20144124ZONA 30</v>
          </cell>
          <cell r="C436" t="str">
            <v>2014</v>
          </cell>
          <cell r="D436">
            <v>4</v>
          </cell>
          <cell r="E436" t="str">
            <v>124</v>
          </cell>
          <cell r="F436">
            <v>0</v>
          </cell>
          <cell r="G436">
            <v>0</v>
          </cell>
          <cell r="H436" t="str">
            <v>ZONA 3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</row>
        <row r="437">
          <cell r="B437" t="str">
            <v>20144125ZONA 30</v>
          </cell>
          <cell r="C437" t="str">
            <v>2014</v>
          </cell>
          <cell r="D437">
            <v>4</v>
          </cell>
          <cell r="E437" t="str">
            <v>125</v>
          </cell>
          <cell r="F437">
            <v>0</v>
          </cell>
          <cell r="G437">
            <v>0</v>
          </cell>
          <cell r="H437" t="str">
            <v>ZONA 3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B438" t="str">
            <v>20144126ZONA 10</v>
          </cell>
          <cell r="C438" t="str">
            <v>2014</v>
          </cell>
          <cell r="D438">
            <v>4</v>
          </cell>
          <cell r="E438" t="str">
            <v>126</v>
          </cell>
          <cell r="F438">
            <v>0</v>
          </cell>
          <cell r="G438">
            <v>0</v>
          </cell>
          <cell r="H438" t="str">
            <v>ZONA 1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B439" t="str">
            <v>20144127ZONA 20</v>
          </cell>
          <cell r="C439" t="str">
            <v>2014</v>
          </cell>
          <cell r="D439">
            <v>4</v>
          </cell>
          <cell r="E439" t="str">
            <v>127</v>
          </cell>
          <cell r="F439">
            <v>110000000</v>
          </cell>
          <cell r="G439">
            <v>106333333.33333333</v>
          </cell>
          <cell r="H439" t="str">
            <v>ZONA 2</v>
          </cell>
          <cell r="I439">
            <v>0</v>
          </cell>
          <cell r="J439">
            <v>400000</v>
          </cell>
          <cell r="K439">
            <v>386666.66666666669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B440" t="str">
            <v>20144128ZONA 10</v>
          </cell>
          <cell r="C440" t="str">
            <v>2014</v>
          </cell>
          <cell r="D440">
            <v>4</v>
          </cell>
          <cell r="E440" t="str">
            <v>128</v>
          </cell>
          <cell r="F440">
            <v>0</v>
          </cell>
          <cell r="G440">
            <v>0</v>
          </cell>
          <cell r="H440" t="str">
            <v>ZONA 1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B441" t="str">
            <v>20144129ZONA 20</v>
          </cell>
          <cell r="C441" t="str">
            <v>2014</v>
          </cell>
          <cell r="D441">
            <v>4</v>
          </cell>
          <cell r="E441" t="str">
            <v>129</v>
          </cell>
          <cell r="F441">
            <v>110000000</v>
          </cell>
          <cell r="G441">
            <v>55000000</v>
          </cell>
          <cell r="H441" t="str">
            <v>ZONA 2</v>
          </cell>
          <cell r="I441">
            <v>0</v>
          </cell>
          <cell r="J441">
            <v>400000</v>
          </cell>
          <cell r="K441">
            <v>200000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B442" t="str">
            <v>20144130ZONA 10</v>
          </cell>
          <cell r="C442" t="str">
            <v>2014</v>
          </cell>
          <cell r="D442">
            <v>4</v>
          </cell>
          <cell r="E442" t="str">
            <v>130</v>
          </cell>
          <cell r="F442">
            <v>0</v>
          </cell>
          <cell r="G442">
            <v>0</v>
          </cell>
          <cell r="H442" t="str">
            <v>ZONA 1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B443" t="str">
            <v>20144131ZONA 20</v>
          </cell>
          <cell r="C443" t="str">
            <v>2014</v>
          </cell>
          <cell r="D443">
            <v>4</v>
          </cell>
          <cell r="E443" t="str">
            <v>131</v>
          </cell>
          <cell r="F443">
            <v>110000000</v>
          </cell>
          <cell r="G443">
            <v>110000000</v>
          </cell>
          <cell r="H443" t="str">
            <v>ZONA 2</v>
          </cell>
          <cell r="I443">
            <v>0</v>
          </cell>
          <cell r="J443">
            <v>400000</v>
          </cell>
          <cell r="K443">
            <v>400000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7">
          <cell r="B447" t="str">
            <v>2014501ZONA 22</v>
          </cell>
          <cell r="C447" t="str">
            <v>2014</v>
          </cell>
          <cell r="D447">
            <v>5</v>
          </cell>
          <cell r="E447" t="str">
            <v>01</v>
          </cell>
          <cell r="F447">
            <v>0</v>
          </cell>
          <cell r="G447">
            <v>0</v>
          </cell>
          <cell r="H447" t="str">
            <v>ZONA 2</v>
          </cell>
          <cell r="I447">
            <v>2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160000000</v>
          </cell>
          <cell r="Q447">
            <v>160000000</v>
          </cell>
          <cell r="R447">
            <v>440000</v>
          </cell>
          <cell r="S447">
            <v>440000</v>
          </cell>
        </row>
        <row r="448">
          <cell r="B448" t="str">
            <v>2014502ZONA 32</v>
          </cell>
          <cell r="C448" t="str">
            <v>2014</v>
          </cell>
          <cell r="D448">
            <v>5</v>
          </cell>
          <cell r="E448" t="str">
            <v>02</v>
          </cell>
          <cell r="F448">
            <v>0</v>
          </cell>
          <cell r="G448">
            <v>0</v>
          </cell>
          <cell r="H448" t="str">
            <v>ZONA 3</v>
          </cell>
          <cell r="I448">
            <v>2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B449" t="str">
            <v>2014503ZONA 12</v>
          </cell>
          <cell r="C449" t="str">
            <v>2014</v>
          </cell>
          <cell r="D449">
            <v>5</v>
          </cell>
          <cell r="E449" t="str">
            <v>03</v>
          </cell>
          <cell r="F449">
            <v>0</v>
          </cell>
          <cell r="G449">
            <v>0</v>
          </cell>
          <cell r="H449" t="str">
            <v>ZONA 1</v>
          </cell>
          <cell r="I449">
            <v>2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B450" t="str">
            <v>2014504ZONA 22</v>
          </cell>
          <cell r="C450" t="str">
            <v>2014</v>
          </cell>
          <cell r="D450">
            <v>5</v>
          </cell>
          <cell r="E450" t="str">
            <v>04</v>
          </cell>
          <cell r="F450">
            <v>0</v>
          </cell>
          <cell r="G450">
            <v>0</v>
          </cell>
          <cell r="H450" t="str">
            <v>ZONA 2</v>
          </cell>
          <cell r="I450">
            <v>2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160000000</v>
          </cell>
          <cell r="Q450">
            <v>149333333.33333331</v>
          </cell>
          <cell r="R450">
            <v>440000</v>
          </cell>
          <cell r="S450">
            <v>410666.66666666669</v>
          </cell>
        </row>
        <row r="451">
          <cell r="B451" t="str">
            <v>2014505ZONA 12</v>
          </cell>
          <cell r="C451" t="str">
            <v>2014</v>
          </cell>
          <cell r="D451">
            <v>5</v>
          </cell>
          <cell r="E451" t="str">
            <v>05</v>
          </cell>
          <cell r="F451">
            <v>0</v>
          </cell>
          <cell r="G451">
            <v>0</v>
          </cell>
          <cell r="H451" t="str">
            <v>ZONA 1</v>
          </cell>
          <cell r="I451">
            <v>2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B452" t="str">
            <v>2014506ZONA 22</v>
          </cell>
          <cell r="C452" t="str">
            <v>2014</v>
          </cell>
          <cell r="D452">
            <v>5</v>
          </cell>
          <cell r="E452" t="str">
            <v>06</v>
          </cell>
          <cell r="F452">
            <v>0</v>
          </cell>
          <cell r="G452">
            <v>0</v>
          </cell>
          <cell r="H452" t="str">
            <v>ZONA 2</v>
          </cell>
          <cell r="I452">
            <v>2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160000000</v>
          </cell>
          <cell r="Q452">
            <v>160000000</v>
          </cell>
          <cell r="R452">
            <v>440000</v>
          </cell>
          <cell r="S452">
            <v>440000</v>
          </cell>
        </row>
        <row r="453">
          <cell r="B453" t="str">
            <v>2014507ZONA 32</v>
          </cell>
          <cell r="C453" t="str">
            <v>2014</v>
          </cell>
          <cell r="D453">
            <v>5</v>
          </cell>
          <cell r="E453" t="str">
            <v>07</v>
          </cell>
          <cell r="F453">
            <v>0</v>
          </cell>
          <cell r="G453">
            <v>0</v>
          </cell>
          <cell r="H453" t="str">
            <v>ZONA 3</v>
          </cell>
          <cell r="I453">
            <v>2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B454" t="str">
            <v>2014508ZONA 12</v>
          </cell>
          <cell r="C454" t="str">
            <v>2014</v>
          </cell>
          <cell r="D454">
            <v>5</v>
          </cell>
          <cell r="E454" t="str">
            <v>08</v>
          </cell>
          <cell r="F454">
            <v>0</v>
          </cell>
          <cell r="G454">
            <v>0</v>
          </cell>
          <cell r="H454" t="str">
            <v>ZONA 1</v>
          </cell>
          <cell r="I454">
            <v>2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B455" t="str">
            <v>2014509ZONA 12</v>
          </cell>
          <cell r="C455" t="str">
            <v>2014</v>
          </cell>
          <cell r="D455">
            <v>5</v>
          </cell>
          <cell r="E455" t="str">
            <v>09</v>
          </cell>
          <cell r="F455">
            <v>0</v>
          </cell>
          <cell r="G455">
            <v>0</v>
          </cell>
          <cell r="H455" t="str">
            <v>ZONA 1</v>
          </cell>
          <cell r="I455">
            <v>2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B456" t="str">
            <v>2014510ZONA 22</v>
          </cell>
          <cell r="C456" t="str">
            <v>2014</v>
          </cell>
          <cell r="D456">
            <v>5</v>
          </cell>
          <cell r="E456" t="str">
            <v>10</v>
          </cell>
          <cell r="F456">
            <v>0</v>
          </cell>
          <cell r="G456">
            <v>0</v>
          </cell>
          <cell r="H456" t="str">
            <v>ZONA 2</v>
          </cell>
          <cell r="I456">
            <v>2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160000000</v>
          </cell>
          <cell r="Q456">
            <v>160000000</v>
          </cell>
          <cell r="R456">
            <v>440000</v>
          </cell>
          <cell r="S456">
            <v>440000</v>
          </cell>
        </row>
        <row r="457">
          <cell r="B457" t="str">
            <v>2014511ZONA 32</v>
          </cell>
          <cell r="C457" t="str">
            <v>2014</v>
          </cell>
          <cell r="D457">
            <v>5</v>
          </cell>
          <cell r="E457" t="str">
            <v>11</v>
          </cell>
          <cell r="F457">
            <v>0</v>
          </cell>
          <cell r="G457">
            <v>0</v>
          </cell>
          <cell r="H457" t="str">
            <v>ZONA 3</v>
          </cell>
          <cell r="I457">
            <v>2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B458" t="str">
            <v>2014512ZONA 11</v>
          </cell>
          <cell r="C458" t="str">
            <v>2014</v>
          </cell>
          <cell r="D458">
            <v>5</v>
          </cell>
          <cell r="E458" t="str">
            <v>12</v>
          </cell>
          <cell r="F458">
            <v>0</v>
          </cell>
          <cell r="G458">
            <v>0</v>
          </cell>
          <cell r="H458" t="str">
            <v>ZONA 1</v>
          </cell>
          <cell r="I458">
            <v>1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B459" t="str">
            <v>2014513ZONA 12</v>
          </cell>
          <cell r="C459" t="str">
            <v>2014</v>
          </cell>
          <cell r="D459">
            <v>5</v>
          </cell>
          <cell r="E459" t="str">
            <v>13</v>
          </cell>
          <cell r="F459">
            <v>0</v>
          </cell>
          <cell r="G459">
            <v>0</v>
          </cell>
          <cell r="H459" t="str">
            <v>ZONA 1</v>
          </cell>
          <cell r="I459">
            <v>2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B460" t="str">
            <v>2014514ZONA 22</v>
          </cell>
          <cell r="C460" t="str">
            <v>2014</v>
          </cell>
          <cell r="D460">
            <v>5</v>
          </cell>
          <cell r="E460" t="str">
            <v>14</v>
          </cell>
          <cell r="F460">
            <v>0</v>
          </cell>
          <cell r="G460">
            <v>0</v>
          </cell>
          <cell r="H460" t="str">
            <v>ZONA 2</v>
          </cell>
          <cell r="I460">
            <v>2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160000000</v>
          </cell>
          <cell r="Q460">
            <v>160000000</v>
          </cell>
          <cell r="R460">
            <v>440000</v>
          </cell>
          <cell r="S460">
            <v>440000</v>
          </cell>
        </row>
        <row r="461">
          <cell r="B461" t="str">
            <v>2014515ZONA 12</v>
          </cell>
          <cell r="C461" t="str">
            <v>2014</v>
          </cell>
          <cell r="D461">
            <v>5</v>
          </cell>
          <cell r="E461" t="str">
            <v>15</v>
          </cell>
          <cell r="F461">
            <v>0</v>
          </cell>
          <cell r="G461">
            <v>0</v>
          </cell>
          <cell r="H461" t="str">
            <v>ZONA 1</v>
          </cell>
          <cell r="I461">
            <v>2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B462" t="str">
            <v>2014516ZONA 11</v>
          </cell>
          <cell r="C462" t="str">
            <v>2014</v>
          </cell>
          <cell r="D462">
            <v>5</v>
          </cell>
          <cell r="E462" t="str">
            <v>16</v>
          </cell>
          <cell r="F462">
            <v>0</v>
          </cell>
          <cell r="G462">
            <v>0</v>
          </cell>
          <cell r="H462" t="str">
            <v>ZONA 1</v>
          </cell>
          <cell r="I462">
            <v>1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B463" t="str">
            <v>2014517ZONA 12</v>
          </cell>
          <cell r="C463" t="str">
            <v>2014</v>
          </cell>
          <cell r="D463">
            <v>5</v>
          </cell>
          <cell r="E463" t="str">
            <v>17</v>
          </cell>
          <cell r="F463">
            <v>0</v>
          </cell>
          <cell r="G463">
            <v>0</v>
          </cell>
          <cell r="H463" t="str">
            <v>ZONA 1</v>
          </cell>
          <cell r="I463">
            <v>2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B464" t="str">
            <v>2014518ZONA 12</v>
          </cell>
          <cell r="C464" t="str">
            <v>2014</v>
          </cell>
          <cell r="D464">
            <v>5</v>
          </cell>
          <cell r="E464" t="str">
            <v>18</v>
          </cell>
          <cell r="F464">
            <v>0</v>
          </cell>
          <cell r="G464">
            <v>0</v>
          </cell>
          <cell r="H464" t="str">
            <v>ZONA 1</v>
          </cell>
          <cell r="I464">
            <v>2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B465" t="str">
            <v>2014519ZONA 12</v>
          </cell>
          <cell r="C465" t="str">
            <v>2014</v>
          </cell>
          <cell r="D465">
            <v>5</v>
          </cell>
          <cell r="E465" t="str">
            <v>19</v>
          </cell>
          <cell r="F465">
            <v>0</v>
          </cell>
          <cell r="G465">
            <v>0</v>
          </cell>
          <cell r="H465" t="str">
            <v>ZONA 1</v>
          </cell>
          <cell r="I465">
            <v>2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B466" t="str">
            <v>2014520ZONA 22</v>
          </cell>
          <cell r="C466" t="str">
            <v>2014</v>
          </cell>
          <cell r="D466">
            <v>5</v>
          </cell>
          <cell r="E466" t="str">
            <v>20</v>
          </cell>
          <cell r="F466">
            <v>0</v>
          </cell>
          <cell r="G466">
            <v>0</v>
          </cell>
          <cell r="H466" t="str">
            <v>ZONA 2</v>
          </cell>
          <cell r="I466">
            <v>2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160000000</v>
          </cell>
          <cell r="Q466">
            <v>160000000</v>
          </cell>
          <cell r="R466">
            <v>440000</v>
          </cell>
          <cell r="S466">
            <v>440000</v>
          </cell>
        </row>
        <row r="467">
          <cell r="B467" t="str">
            <v>2014521ZONA 12</v>
          </cell>
          <cell r="C467" t="str">
            <v>2014</v>
          </cell>
          <cell r="D467">
            <v>5</v>
          </cell>
          <cell r="E467" t="str">
            <v>21</v>
          </cell>
          <cell r="F467">
            <v>0</v>
          </cell>
          <cell r="G467">
            <v>0</v>
          </cell>
          <cell r="H467" t="str">
            <v>ZONA 1</v>
          </cell>
          <cell r="I467">
            <v>2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B468" t="str">
            <v>2014522ZONA 21</v>
          </cell>
          <cell r="C468" t="str">
            <v>2014</v>
          </cell>
          <cell r="D468">
            <v>5</v>
          </cell>
          <cell r="E468" t="str">
            <v>22</v>
          </cell>
          <cell r="F468">
            <v>0</v>
          </cell>
          <cell r="G468">
            <v>0</v>
          </cell>
          <cell r="H468" t="str">
            <v>ZONA 2</v>
          </cell>
          <cell r="I468">
            <v>1</v>
          </cell>
          <cell r="J468">
            <v>0</v>
          </cell>
          <cell r="K468">
            <v>0</v>
          </cell>
          <cell r="L468">
            <v>134400000</v>
          </cell>
          <cell r="M468">
            <v>134400000</v>
          </cell>
          <cell r="N468">
            <v>400000</v>
          </cell>
          <cell r="O468">
            <v>400000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B469" t="str">
            <v>2014523ZONA 32</v>
          </cell>
          <cell r="C469" t="str">
            <v>2014</v>
          </cell>
          <cell r="D469">
            <v>5</v>
          </cell>
          <cell r="E469" t="str">
            <v>23</v>
          </cell>
          <cell r="F469">
            <v>0</v>
          </cell>
          <cell r="G469">
            <v>0</v>
          </cell>
          <cell r="H469" t="str">
            <v>ZONA 3</v>
          </cell>
          <cell r="I469">
            <v>2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B470" t="str">
            <v>2014524ZONA 12</v>
          </cell>
          <cell r="C470" t="str">
            <v>2014</v>
          </cell>
          <cell r="D470">
            <v>5</v>
          </cell>
          <cell r="E470" t="str">
            <v>24</v>
          </cell>
          <cell r="F470">
            <v>0</v>
          </cell>
          <cell r="G470">
            <v>0</v>
          </cell>
          <cell r="H470" t="str">
            <v>ZONA 1</v>
          </cell>
          <cell r="I470">
            <v>2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B471" t="str">
            <v>2014525ZONA 22</v>
          </cell>
          <cell r="C471" t="str">
            <v>2014</v>
          </cell>
          <cell r="D471">
            <v>5</v>
          </cell>
          <cell r="E471" t="str">
            <v>25</v>
          </cell>
          <cell r="F471">
            <v>0</v>
          </cell>
          <cell r="G471">
            <v>0</v>
          </cell>
          <cell r="H471" t="str">
            <v>ZONA 2</v>
          </cell>
          <cell r="I471">
            <v>2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160000000</v>
          </cell>
          <cell r="Q471">
            <v>160000000</v>
          </cell>
          <cell r="R471">
            <v>440000</v>
          </cell>
          <cell r="S471">
            <v>440000</v>
          </cell>
        </row>
        <row r="472">
          <cell r="B472" t="str">
            <v>2014526ZONA 12</v>
          </cell>
          <cell r="C472" t="str">
            <v>2014</v>
          </cell>
          <cell r="D472">
            <v>5</v>
          </cell>
          <cell r="E472" t="str">
            <v>26</v>
          </cell>
          <cell r="F472">
            <v>0</v>
          </cell>
          <cell r="G472">
            <v>0</v>
          </cell>
          <cell r="H472" t="str">
            <v>ZONA 1</v>
          </cell>
          <cell r="I472">
            <v>2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B473" t="str">
            <v>2014527ZONA 22</v>
          </cell>
          <cell r="C473" t="str">
            <v>2014</v>
          </cell>
          <cell r="D473">
            <v>5</v>
          </cell>
          <cell r="E473" t="str">
            <v>27</v>
          </cell>
          <cell r="F473">
            <v>0</v>
          </cell>
          <cell r="G473">
            <v>0</v>
          </cell>
          <cell r="H473" t="str">
            <v>ZONA 2</v>
          </cell>
          <cell r="I473">
            <v>2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160000000</v>
          </cell>
          <cell r="Q473">
            <v>160000000</v>
          </cell>
          <cell r="R473">
            <v>440000</v>
          </cell>
          <cell r="S473">
            <v>440000</v>
          </cell>
        </row>
        <row r="474">
          <cell r="B474" t="str">
            <v>2014528ZONA 12</v>
          </cell>
          <cell r="C474" t="str">
            <v>2014</v>
          </cell>
          <cell r="D474">
            <v>5</v>
          </cell>
          <cell r="E474" t="str">
            <v>28</v>
          </cell>
          <cell r="F474">
            <v>0</v>
          </cell>
          <cell r="G474">
            <v>0</v>
          </cell>
          <cell r="H474" t="str">
            <v>ZONA 1</v>
          </cell>
          <cell r="I474">
            <v>2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B475" t="str">
            <v>2014529ZONA 12</v>
          </cell>
          <cell r="C475" t="str">
            <v>2014</v>
          </cell>
          <cell r="D475">
            <v>5</v>
          </cell>
          <cell r="E475" t="str">
            <v>29</v>
          </cell>
          <cell r="F475">
            <v>0</v>
          </cell>
          <cell r="G475">
            <v>0</v>
          </cell>
          <cell r="H475" t="str">
            <v>ZONA 1</v>
          </cell>
          <cell r="I475">
            <v>2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B476" t="str">
            <v>2014530ZONA 12</v>
          </cell>
          <cell r="C476" t="str">
            <v>2014</v>
          </cell>
          <cell r="D476">
            <v>5</v>
          </cell>
          <cell r="E476" t="str">
            <v>30</v>
          </cell>
          <cell r="F476">
            <v>0</v>
          </cell>
          <cell r="G476">
            <v>0</v>
          </cell>
          <cell r="H476" t="str">
            <v>ZONA 1</v>
          </cell>
          <cell r="I476">
            <v>2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B477" t="str">
            <v>2014531ZONA 12</v>
          </cell>
          <cell r="C477" t="str">
            <v>2014</v>
          </cell>
          <cell r="D477">
            <v>5</v>
          </cell>
          <cell r="E477" t="str">
            <v>31</v>
          </cell>
          <cell r="F477">
            <v>0</v>
          </cell>
          <cell r="G477">
            <v>0</v>
          </cell>
          <cell r="H477" t="str">
            <v>ZONA 1</v>
          </cell>
          <cell r="I477">
            <v>2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B478" t="str">
            <v>2014532ZONA 21</v>
          </cell>
          <cell r="C478" t="str">
            <v>2014</v>
          </cell>
          <cell r="D478">
            <v>5</v>
          </cell>
          <cell r="E478" t="str">
            <v>32</v>
          </cell>
          <cell r="F478">
            <v>0</v>
          </cell>
          <cell r="G478">
            <v>0</v>
          </cell>
          <cell r="H478" t="str">
            <v>ZONA 2</v>
          </cell>
          <cell r="I478">
            <v>1</v>
          </cell>
          <cell r="J478">
            <v>0</v>
          </cell>
          <cell r="K478">
            <v>0</v>
          </cell>
          <cell r="L478">
            <v>134400000</v>
          </cell>
          <cell r="M478">
            <v>0</v>
          </cell>
          <cell r="N478">
            <v>400000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B479" t="str">
            <v>2014533ZONA 11</v>
          </cell>
          <cell r="C479" t="str">
            <v>2014</v>
          </cell>
          <cell r="D479">
            <v>5</v>
          </cell>
          <cell r="E479" t="str">
            <v>33</v>
          </cell>
          <cell r="F479">
            <v>0</v>
          </cell>
          <cell r="G479">
            <v>0</v>
          </cell>
          <cell r="H479" t="str">
            <v>ZONA 1</v>
          </cell>
          <cell r="I479">
            <v>1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B480" t="str">
            <v>2014534ZONA 12</v>
          </cell>
          <cell r="C480" t="str">
            <v>2014</v>
          </cell>
          <cell r="D480">
            <v>5</v>
          </cell>
          <cell r="E480" t="str">
            <v>34</v>
          </cell>
          <cell r="F480">
            <v>0</v>
          </cell>
          <cell r="G480">
            <v>0</v>
          </cell>
          <cell r="H480" t="str">
            <v>ZONA 1</v>
          </cell>
          <cell r="I480">
            <v>2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B481" t="str">
            <v>2014535ZONA 21</v>
          </cell>
          <cell r="C481" t="str">
            <v>2014</v>
          </cell>
          <cell r="D481">
            <v>5</v>
          </cell>
          <cell r="E481" t="str">
            <v>35</v>
          </cell>
          <cell r="F481">
            <v>0</v>
          </cell>
          <cell r="G481">
            <v>0</v>
          </cell>
          <cell r="H481" t="str">
            <v>ZONA 2</v>
          </cell>
          <cell r="I481">
            <v>1</v>
          </cell>
          <cell r="J481">
            <v>0</v>
          </cell>
          <cell r="K481">
            <v>0</v>
          </cell>
          <cell r="L481">
            <v>134400000</v>
          </cell>
          <cell r="M481">
            <v>0</v>
          </cell>
          <cell r="N481">
            <v>400000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B482" t="str">
            <v>2014536ZONA 12</v>
          </cell>
          <cell r="C482" t="str">
            <v>2014</v>
          </cell>
          <cell r="D482">
            <v>5</v>
          </cell>
          <cell r="E482" t="str">
            <v>36</v>
          </cell>
          <cell r="F482">
            <v>0</v>
          </cell>
          <cell r="G482">
            <v>0</v>
          </cell>
          <cell r="H482" t="str">
            <v>ZONA 1</v>
          </cell>
          <cell r="I482">
            <v>2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B483" t="str">
            <v>2014537ZONA 12</v>
          </cell>
          <cell r="C483" t="str">
            <v>2014</v>
          </cell>
          <cell r="D483">
            <v>5</v>
          </cell>
          <cell r="E483" t="str">
            <v>37</v>
          </cell>
          <cell r="F483">
            <v>0</v>
          </cell>
          <cell r="G483">
            <v>0</v>
          </cell>
          <cell r="H483" t="str">
            <v>ZONA 1</v>
          </cell>
          <cell r="I483">
            <v>2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B484" t="str">
            <v>2014538ZONA 12</v>
          </cell>
          <cell r="C484" t="str">
            <v>2014</v>
          </cell>
          <cell r="D484">
            <v>5</v>
          </cell>
          <cell r="E484" t="str">
            <v>38</v>
          </cell>
          <cell r="F484">
            <v>0</v>
          </cell>
          <cell r="G484">
            <v>0</v>
          </cell>
          <cell r="H484" t="str">
            <v>ZONA 1</v>
          </cell>
          <cell r="I484">
            <v>2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B485" t="str">
            <v>2014539ZONA 32</v>
          </cell>
          <cell r="C485" t="str">
            <v>2014</v>
          </cell>
          <cell r="D485">
            <v>5</v>
          </cell>
          <cell r="E485" t="str">
            <v>39</v>
          </cell>
          <cell r="F485">
            <v>0</v>
          </cell>
          <cell r="G485">
            <v>0</v>
          </cell>
          <cell r="H485" t="str">
            <v>ZONA 3</v>
          </cell>
          <cell r="I485">
            <v>2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</row>
        <row r="486">
          <cell r="B486" t="str">
            <v>2014540ZONA 12</v>
          </cell>
          <cell r="C486" t="str">
            <v>2014</v>
          </cell>
          <cell r="D486">
            <v>5</v>
          </cell>
          <cell r="E486" t="str">
            <v>40</v>
          </cell>
          <cell r="F486">
            <v>0</v>
          </cell>
          <cell r="G486">
            <v>0</v>
          </cell>
          <cell r="H486" t="str">
            <v>ZONA 1</v>
          </cell>
          <cell r="I486">
            <v>2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B487" t="str">
            <v>2014541ZONA 12</v>
          </cell>
          <cell r="C487" t="str">
            <v>2014</v>
          </cell>
          <cell r="D487">
            <v>5</v>
          </cell>
          <cell r="E487" t="str">
            <v>41</v>
          </cell>
          <cell r="F487">
            <v>0</v>
          </cell>
          <cell r="G487">
            <v>0</v>
          </cell>
          <cell r="H487" t="str">
            <v>ZONA 1</v>
          </cell>
          <cell r="I487">
            <v>2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B488" t="str">
            <v>2014542ZONA 12</v>
          </cell>
          <cell r="C488" t="str">
            <v>2014</v>
          </cell>
          <cell r="D488">
            <v>5</v>
          </cell>
          <cell r="E488" t="str">
            <v>42</v>
          </cell>
          <cell r="F488">
            <v>0</v>
          </cell>
          <cell r="G488">
            <v>0</v>
          </cell>
          <cell r="H488" t="str">
            <v>ZONA 1</v>
          </cell>
          <cell r="I488">
            <v>2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B489" t="str">
            <v>2014543ZONA 32</v>
          </cell>
          <cell r="C489" t="str">
            <v>2014</v>
          </cell>
          <cell r="D489">
            <v>5</v>
          </cell>
          <cell r="E489" t="str">
            <v>43</v>
          </cell>
          <cell r="F489">
            <v>0</v>
          </cell>
          <cell r="G489">
            <v>0</v>
          </cell>
          <cell r="H489" t="str">
            <v>ZONA 3</v>
          </cell>
          <cell r="I489">
            <v>2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</row>
        <row r="490">
          <cell r="B490" t="str">
            <v>2014544ZONA 32</v>
          </cell>
          <cell r="C490" t="str">
            <v>2014</v>
          </cell>
          <cell r="D490">
            <v>5</v>
          </cell>
          <cell r="E490" t="str">
            <v>44</v>
          </cell>
          <cell r="F490">
            <v>0</v>
          </cell>
          <cell r="G490">
            <v>0</v>
          </cell>
          <cell r="H490" t="str">
            <v>ZONA 3</v>
          </cell>
          <cell r="I490">
            <v>2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</row>
        <row r="491">
          <cell r="B491" t="str">
            <v>2014545ZONA 22</v>
          </cell>
          <cell r="C491" t="str">
            <v>2014</v>
          </cell>
          <cell r="D491">
            <v>5</v>
          </cell>
          <cell r="E491" t="str">
            <v>45</v>
          </cell>
          <cell r="F491">
            <v>0</v>
          </cell>
          <cell r="G491">
            <v>0</v>
          </cell>
          <cell r="H491" t="str">
            <v>ZONA 2</v>
          </cell>
          <cell r="I491">
            <v>2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160000000</v>
          </cell>
          <cell r="Q491">
            <v>160000000</v>
          </cell>
          <cell r="R491">
            <v>440000</v>
          </cell>
          <cell r="S491">
            <v>440000</v>
          </cell>
        </row>
        <row r="492">
          <cell r="B492" t="str">
            <v>2014546ZONA 11</v>
          </cell>
          <cell r="C492" t="str">
            <v>2014</v>
          </cell>
          <cell r="D492">
            <v>5</v>
          </cell>
          <cell r="E492" t="str">
            <v>46</v>
          </cell>
          <cell r="F492">
            <v>0</v>
          </cell>
          <cell r="G492">
            <v>0</v>
          </cell>
          <cell r="H492" t="str">
            <v>ZONA 1</v>
          </cell>
          <cell r="I492">
            <v>1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B493" t="str">
            <v>2014547ZONA 22</v>
          </cell>
          <cell r="C493" t="str">
            <v>2014</v>
          </cell>
          <cell r="D493">
            <v>5</v>
          </cell>
          <cell r="E493" t="str">
            <v>47</v>
          </cell>
          <cell r="F493">
            <v>0</v>
          </cell>
          <cell r="G493">
            <v>0</v>
          </cell>
          <cell r="H493" t="str">
            <v>ZONA 2</v>
          </cell>
          <cell r="I493">
            <v>2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160000000</v>
          </cell>
          <cell r="Q493">
            <v>160000000</v>
          </cell>
          <cell r="R493">
            <v>440000</v>
          </cell>
          <cell r="S493">
            <v>440000</v>
          </cell>
        </row>
        <row r="494">
          <cell r="B494" t="str">
            <v>2014548ZONA 12</v>
          </cell>
          <cell r="C494" t="str">
            <v>2014</v>
          </cell>
          <cell r="D494">
            <v>5</v>
          </cell>
          <cell r="E494" t="str">
            <v>48</v>
          </cell>
          <cell r="F494">
            <v>0</v>
          </cell>
          <cell r="G494">
            <v>0</v>
          </cell>
          <cell r="H494" t="str">
            <v>ZONA 1</v>
          </cell>
          <cell r="I494">
            <v>2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B495" t="str">
            <v>2014549ZONA 22</v>
          </cell>
          <cell r="C495" t="str">
            <v>2014</v>
          </cell>
          <cell r="D495">
            <v>5</v>
          </cell>
          <cell r="E495" t="str">
            <v>49</v>
          </cell>
          <cell r="F495">
            <v>0</v>
          </cell>
          <cell r="G495">
            <v>0</v>
          </cell>
          <cell r="H495" t="str">
            <v>ZONA 2</v>
          </cell>
          <cell r="I495">
            <v>2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160000000</v>
          </cell>
          <cell r="Q495">
            <v>160000000</v>
          </cell>
          <cell r="R495">
            <v>440000</v>
          </cell>
          <cell r="S495">
            <v>440000</v>
          </cell>
        </row>
        <row r="496">
          <cell r="B496" t="str">
            <v>2014550ZONA 12</v>
          </cell>
          <cell r="C496" t="str">
            <v>2014</v>
          </cell>
          <cell r="D496">
            <v>5</v>
          </cell>
          <cell r="E496" t="str">
            <v>50</v>
          </cell>
          <cell r="F496">
            <v>0</v>
          </cell>
          <cell r="G496">
            <v>0</v>
          </cell>
          <cell r="H496" t="str">
            <v>ZONA 1</v>
          </cell>
          <cell r="I496">
            <v>2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B497" t="str">
            <v>2014551ZONA 12</v>
          </cell>
          <cell r="C497" t="str">
            <v>2014</v>
          </cell>
          <cell r="D497">
            <v>5</v>
          </cell>
          <cell r="E497" t="str">
            <v>51</v>
          </cell>
          <cell r="F497">
            <v>0</v>
          </cell>
          <cell r="G497">
            <v>0</v>
          </cell>
          <cell r="H497" t="str">
            <v>ZONA 1</v>
          </cell>
          <cell r="I497">
            <v>2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B498" t="str">
            <v>2014552ZONA 12</v>
          </cell>
          <cell r="C498" t="str">
            <v>2014</v>
          </cell>
          <cell r="D498">
            <v>5</v>
          </cell>
          <cell r="E498" t="str">
            <v>52</v>
          </cell>
          <cell r="F498">
            <v>0</v>
          </cell>
          <cell r="G498">
            <v>0</v>
          </cell>
          <cell r="H498" t="str">
            <v>ZONA 1</v>
          </cell>
          <cell r="I498">
            <v>2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B499" t="str">
            <v>2014553ZONA 12</v>
          </cell>
          <cell r="C499" t="str">
            <v>2014</v>
          </cell>
          <cell r="D499">
            <v>5</v>
          </cell>
          <cell r="E499" t="str">
            <v>53</v>
          </cell>
          <cell r="F499">
            <v>0</v>
          </cell>
          <cell r="G499">
            <v>0</v>
          </cell>
          <cell r="H499" t="str">
            <v>ZONA 1</v>
          </cell>
          <cell r="I499">
            <v>2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B500" t="str">
            <v>2014554ZONA 12</v>
          </cell>
          <cell r="C500" t="str">
            <v>2014</v>
          </cell>
          <cell r="D500">
            <v>5</v>
          </cell>
          <cell r="E500" t="str">
            <v>54</v>
          </cell>
          <cell r="F500">
            <v>0</v>
          </cell>
          <cell r="G500">
            <v>0</v>
          </cell>
          <cell r="H500" t="str">
            <v>ZONA 1</v>
          </cell>
          <cell r="I500">
            <v>2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B501" t="str">
            <v>2014555ZONA 12</v>
          </cell>
          <cell r="C501" t="str">
            <v>2014</v>
          </cell>
          <cell r="D501">
            <v>5</v>
          </cell>
          <cell r="E501" t="str">
            <v>55</v>
          </cell>
          <cell r="F501">
            <v>0</v>
          </cell>
          <cell r="G501">
            <v>0</v>
          </cell>
          <cell r="H501" t="str">
            <v>ZONA 1</v>
          </cell>
          <cell r="I501">
            <v>2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B502" t="str">
            <v>2014556ZONA 12</v>
          </cell>
          <cell r="C502" t="str">
            <v>2014</v>
          </cell>
          <cell r="D502">
            <v>5</v>
          </cell>
          <cell r="E502" t="str">
            <v>56</v>
          </cell>
          <cell r="F502">
            <v>0</v>
          </cell>
          <cell r="G502">
            <v>0</v>
          </cell>
          <cell r="H502" t="str">
            <v>ZONA 1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B503" t="str">
            <v>2014557ZONA 12</v>
          </cell>
          <cell r="C503" t="str">
            <v>2014</v>
          </cell>
          <cell r="D503">
            <v>5</v>
          </cell>
          <cell r="E503" t="str">
            <v>57</v>
          </cell>
          <cell r="F503">
            <v>0</v>
          </cell>
          <cell r="G503">
            <v>0</v>
          </cell>
          <cell r="H503" t="str">
            <v>ZONA 1</v>
          </cell>
          <cell r="I503">
            <v>2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B504" t="str">
            <v>2014558ZONA 32</v>
          </cell>
          <cell r="C504" t="str">
            <v>2014</v>
          </cell>
          <cell r="D504">
            <v>5</v>
          </cell>
          <cell r="E504" t="str">
            <v>58</v>
          </cell>
          <cell r="F504">
            <v>0</v>
          </cell>
          <cell r="G504">
            <v>0</v>
          </cell>
          <cell r="H504" t="str">
            <v>ZONA 3</v>
          </cell>
          <cell r="I504">
            <v>2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</row>
        <row r="505">
          <cell r="B505" t="str">
            <v>2014559ZONA 12</v>
          </cell>
          <cell r="C505" t="str">
            <v>2014</v>
          </cell>
          <cell r="D505">
            <v>5</v>
          </cell>
          <cell r="E505" t="str">
            <v>59</v>
          </cell>
          <cell r="F505">
            <v>0</v>
          </cell>
          <cell r="G505">
            <v>0</v>
          </cell>
          <cell r="H505" t="str">
            <v>ZONA 1</v>
          </cell>
          <cell r="I505">
            <v>2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B506" t="str">
            <v>2014560ZONA 32</v>
          </cell>
          <cell r="C506" t="str">
            <v>2014</v>
          </cell>
          <cell r="D506">
            <v>5</v>
          </cell>
          <cell r="E506" t="str">
            <v>60</v>
          </cell>
          <cell r="F506">
            <v>0</v>
          </cell>
          <cell r="G506">
            <v>0</v>
          </cell>
          <cell r="H506" t="str">
            <v>ZONA 3</v>
          </cell>
          <cell r="I506">
            <v>2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</row>
        <row r="507">
          <cell r="B507" t="str">
            <v>2014561ZONA 12</v>
          </cell>
          <cell r="C507" t="str">
            <v>2014</v>
          </cell>
          <cell r="D507">
            <v>5</v>
          </cell>
          <cell r="E507" t="str">
            <v>61</v>
          </cell>
          <cell r="F507">
            <v>0</v>
          </cell>
          <cell r="G507">
            <v>0</v>
          </cell>
          <cell r="H507" t="str">
            <v>ZONA 1</v>
          </cell>
          <cell r="I507">
            <v>2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B508" t="str">
            <v>2014562ZONA 11</v>
          </cell>
          <cell r="C508" t="str">
            <v>2014</v>
          </cell>
          <cell r="D508">
            <v>5</v>
          </cell>
          <cell r="E508" t="str">
            <v>62</v>
          </cell>
          <cell r="F508">
            <v>0</v>
          </cell>
          <cell r="G508">
            <v>0</v>
          </cell>
          <cell r="H508" t="str">
            <v>ZONA 1</v>
          </cell>
          <cell r="I508">
            <v>1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B509" t="str">
            <v>2014563ZONA 12</v>
          </cell>
          <cell r="C509" t="str">
            <v>2014</v>
          </cell>
          <cell r="D509">
            <v>5</v>
          </cell>
          <cell r="E509" t="str">
            <v>63</v>
          </cell>
          <cell r="F509">
            <v>0</v>
          </cell>
          <cell r="G509">
            <v>0</v>
          </cell>
          <cell r="H509" t="str">
            <v>ZONA 1</v>
          </cell>
          <cell r="I509">
            <v>2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B510" t="str">
            <v>2014564ZONA 12</v>
          </cell>
          <cell r="C510" t="str">
            <v>2014</v>
          </cell>
          <cell r="D510">
            <v>5</v>
          </cell>
          <cell r="E510" t="str">
            <v>64</v>
          </cell>
          <cell r="F510">
            <v>0</v>
          </cell>
          <cell r="G510">
            <v>0</v>
          </cell>
          <cell r="H510" t="str">
            <v>ZONA 1</v>
          </cell>
          <cell r="I510">
            <v>2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B511" t="str">
            <v>2014565ZONA 32</v>
          </cell>
          <cell r="C511" t="str">
            <v>2014</v>
          </cell>
          <cell r="D511">
            <v>5</v>
          </cell>
          <cell r="E511" t="str">
            <v>65</v>
          </cell>
          <cell r="F511">
            <v>0</v>
          </cell>
          <cell r="G511">
            <v>0</v>
          </cell>
          <cell r="H511" t="str">
            <v>ZONA 3</v>
          </cell>
          <cell r="I511">
            <v>2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</row>
        <row r="512">
          <cell r="B512" t="str">
            <v>2014566ZONA 12</v>
          </cell>
          <cell r="C512" t="str">
            <v>2014</v>
          </cell>
          <cell r="D512">
            <v>5</v>
          </cell>
          <cell r="E512" t="str">
            <v>66</v>
          </cell>
          <cell r="F512">
            <v>0</v>
          </cell>
          <cell r="G512">
            <v>0</v>
          </cell>
          <cell r="H512" t="str">
            <v>ZONA 1</v>
          </cell>
          <cell r="I512">
            <v>2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B513" t="str">
            <v>2014567ZONA 11</v>
          </cell>
          <cell r="C513" t="str">
            <v>2014</v>
          </cell>
          <cell r="D513">
            <v>5</v>
          </cell>
          <cell r="E513" t="str">
            <v>67</v>
          </cell>
          <cell r="F513">
            <v>0</v>
          </cell>
          <cell r="G513">
            <v>0</v>
          </cell>
          <cell r="H513" t="str">
            <v>ZONA 1</v>
          </cell>
          <cell r="I513">
            <v>1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B514" t="str">
            <v>2014568ZONA 12</v>
          </cell>
          <cell r="C514" t="str">
            <v>2014</v>
          </cell>
          <cell r="D514">
            <v>5</v>
          </cell>
          <cell r="E514" t="str">
            <v>68</v>
          </cell>
          <cell r="F514">
            <v>0</v>
          </cell>
          <cell r="G514">
            <v>0</v>
          </cell>
          <cell r="H514" t="str">
            <v>ZONA 1</v>
          </cell>
          <cell r="I514">
            <v>2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B515" t="str">
            <v>2014569ZONA 22</v>
          </cell>
          <cell r="C515" t="str">
            <v>2014</v>
          </cell>
          <cell r="D515">
            <v>5</v>
          </cell>
          <cell r="E515" t="str">
            <v>69</v>
          </cell>
          <cell r="F515">
            <v>0</v>
          </cell>
          <cell r="G515">
            <v>0</v>
          </cell>
          <cell r="H515" t="str">
            <v>ZONA 2</v>
          </cell>
          <cell r="I515">
            <v>2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160000000</v>
          </cell>
          <cell r="Q515">
            <v>160000000</v>
          </cell>
          <cell r="R515">
            <v>440000</v>
          </cell>
          <cell r="S515">
            <v>440000</v>
          </cell>
        </row>
        <row r="516">
          <cell r="B516" t="str">
            <v>2014570ZONA 12</v>
          </cell>
          <cell r="C516" t="str">
            <v>2014</v>
          </cell>
          <cell r="D516">
            <v>5</v>
          </cell>
          <cell r="E516" t="str">
            <v>70</v>
          </cell>
          <cell r="F516">
            <v>0</v>
          </cell>
          <cell r="G516">
            <v>0</v>
          </cell>
          <cell r="H516" t="str">
            <v>ZONA 1</v>
          </cell>
          <cell r="I516">
            <v>2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B517" t="str">
            <v>2014571ZONA 22</v>
          </cell>
          <cell r="C517" t="str">
            <v>2014</v>
          </cell>
          <cell r="D517">
            <v>5</v>
          </cell>
          <cell r="E517" t="str">
            <v>71</v>
          </cell>
          <cell r="F517">
            <v>0</v>
          </cell>
          <cell r="G517">
            <v>0</v>
          </cell>
          <cell r="H517" t="str">
            <v>ZONA 2</v>
          </cell>
          <cell r="I517">
            <v>2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160000000</v>
          </cell>
          <cell r="Q517">
            <v>160000000</v>
          </cell>
          <cell r="R517">
            <v>440000</v>
          </cell>
          <cell r="S517">
            <v>440000</v>
          </cell>
        </row>
        <row r="518">
          <cell r="B518" t="str">
            <v>2014572ZONA 22</v>
          </cell>
          <cell r="C518" t="str">
            <v>2014</v>
          </cell>
          <cell r="D518">
            <v>5</v>
          </cell>
          <cell r="E518" t="str">
            <v>72</v>
          </cell>
          <cell r="F518">
            <v>0</v>
          </cell>
          <cell r="G518">
            <v>0</v>
          </cell>
          <cell r="H518" t="str">
            <v>ZONA 2</v>
          </cell>
          <cell r="I518">
            <v>2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160000000</v>
          </cell>
          <cell r="Q518">
            <v>160000000</v>
          </cell>
          <cell r="R518">
            <v>440000</v>
          </cell>
          <cell r="S518">
            <v>440000</v>
          </cell>
        </row>
        <row r="519">
          <cell r="B519" t="str">
            <v>2014573ZONA 12</v>
          </cell>
          <cell r="C519" t="str">
            <v>2014</v>
          </cell>
          <cell r="D519">
            <v>5</v>
          </cell>
          <cell r="E519" t="str">
            <v>73</v>
          </cell>
          <cell r="F519">
            <v>0</v>
          </cell>
          <cell r="G519">
            <v>0</v>
          </cell>
          <cell r="H519" t="str">
            <v>ZONA 1</v>
          </cell>
          <cell r="I519">
            <v>2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B520" t="str">
            <v>2014574ZONA 32</v>
          </cell>
          <cell r="C520" t="str">
            <v>2014</v>
          </cell>
          <cell r="D520">
            <v>5</v>
          </cell>
          <cell r="E520" t="str">
            <v>74</v>
          </cell>
          <cell r="F520">
            <v>0</v>
          </cell>
          <cell r="G520">
            <v>0</v>
          </cell>
          <cell r="H520" t="str">
            <v>ZONA 3</v>
          </cell>
          <cell r="I520">
            <v>2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</row>
        <row r="521">
          <cell r="B521" t="str">
            <v>2014575ZONA 31</v>
          </cell>
          <cell r="C521" t="str">
            <v>2014</v>
          </cell>
          <cell r="D521">
            <v>5</v>
          </cell>
          <cell r="E521" t="str">
            <v>75</v>
          </cell>
          <cell r="F521">
            <v>0</v>
          </cell>
          <cell r="G521">
            <v>0</v>
          </cell>
          <cell r="H521" t="str">
            <v>ZONA 3</v>
          </cell>
          <cell r="I521">
            <v>1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B522" t="str">
            <v>2014576ZONA 11</v>
          </cell>
          <cell r="C522" t="str">
            <v>2014</v>
          </cell>
          <cell r="D522">
            <v>5</v>
          </cell>
          <cell r="E522" t="str">
            <v>76</v>
          </cell>
          <cell r="F522">
            <v>0</v>
          </cell>
          <cell r="G522">
            <v>0</v>
          </cell>
          <cell r="H522" t="str">
            <v>ZONA 1</v>
          </cell>
          <cell r="I522">
            <v>1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B523" t="str">
            <v>2014577ZONA 11</v>
          </cell>
          <cell r="C523" t="str">
            <v>2014</v>
          </cell>
          <cell r="D523">
            <v>5</v>
          </cell>
          <cell r="E523" t="str">
            <v>77</v>
          </cell>
          <cell r="F523">
            <v>0</v>
          </cell>
          <cell r="G523">
            <v>0</v>
          </cell>
          <cell r="H523" t="str">
            <v>ZONA 1</v>
          </cell>
          <cell r="I523">
            <v>1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B524" t="str">
            <v>2014578ZONA 22</v>
          </cell>
          <cell r="C524" t="str">
            <v>2014</v>
          </cell>
          <cell r="D524">
            <v>5</v>
          </cell>
          <cell r="E524" t="str">
            <v>78</v>
          </cell>
          <cell r="F524">
            <v>0</v>
          </cell>
          <cell r="G524">
            <v>0</v>
          </cell>
          <cell r="H524" t="str">
            <v>ZONA 2</v>
          </cell>
          <cell r="I524">
            <v>2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160000000</v>
          </cell>
          <cell r="Q524">
            <v>160000000</v>
          </cell>
          <cell r="R524">
            <v>440000</v>
          </cell>
          <cell r="S524">
            <v>440000</v>
          </cell>
        </row>
        <row r="525">
          <cell r="B525" t="str">
            <v>2014579ZONA 22</v>
          </cell>
          <cell r="C525" t="str">
            <v>2014</v>
          </cell>
          <cell r="D525">
            <v>5</v>
          </cell>
          <cell r="E525" t="str">
            <v>79</v>
          </cell>
          <cell r="F525">
            <v>0</v>
          </cell>
          <cell r="G525">
            <v>0</v>
          </cell>
          <cell r="H525" t="str">
            <v>ZONA 2</v>
          </cell>
          <cell r="I525">
            <v>2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160000000</v>
          </cell>
          <cell r="Q525">
            <v>160000000</v>
          </cell>
          <cell r="R525">
            <v>440000</v>
          </cell>
          <cell r="S525">
            <v>440000</v>
          </cell>
        </row>
        <row r="526">
          <cell r="B526" t="str">
            <v>2014580ZONA 21</v>
          </cell>
          <cell r="C526" t="str">
            <v>2014</v>
          </cell>
          <cell r="D526">
            <v>5</v>
          </cell>
          <cell r="E526" t="str">
            <v>80</v>
          </cell>
          <cell r="F526">
            <v>0</v>
          </cell>
          <cell r="G526">
            <v>0</v>
          </cell>
          <cell r="H526" t="str">
            <v>ZONA 2</v>
          </cell>
          <cell r="I526">
            <v>1</v>
          </cell>
          <cell r="J526">
            <v>0</v>
          </cell>
          <cell r="K526">
            <v>0</v>
          </cell>
          <cell r="L526">
            <v>134400000</v>
          </cell>
          <cell r="M526">
            <v>134400000</v>
          </cell>
          <cell r="N526">
            <v>400000</v>
          </cell>
          <cell r="O526">
            <v>400000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B527" t="str">
            <v>2014581ZONA 11</v>
          </cell>
          <cell r="C527" t="str">
            <v>2014</v>
          </cell>
          <cell r="D527">
            <v>5</v>
          </cell>
          <cell r="E527" t="str">
            <v>81</v>
          </cell>
          <cell r="F527">
            <v>0</v>
          </cell>
          <cell r="G527">
            <v>0</v>
          </cell>
          <cell r="H527" t="str">
            <v>ZONA 1</v>
          </cell>
          <cell r="I527">
            <v>1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B528" t="str">
            <v>2014582ZONA 10</v>
          </cell>
          <cell r="C528" t="str">
            <v>2014</v>
          </cell>
          <cell r="D528">
            <v>5</v>
          </cell>
          <cell r="E528" t="str">
            <v>82</v>
          </cell>
          <cell r="F528">
            <v>0</v>
          </cell>
          <cell r="G528">
            <v>0</v>
          </cell>
          <cell r="H528" t="str">
            <v>ZONA 1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B529" t="str">
            <v>2014583ZONA 11</v>
          </cell>
          <cell r="C529" t="str">
            <v>2014</v>
          </cell>
          <cell r="D529">
            <v>5</v>
          </cell>
          <cell r="E529" t="str">
            <v>83</v>
          </cell>
          <cell r="F529">
            <v>0</v>
          </cell>
          <cell r="G529">
            <v>0</v>
          </cell>
          <cell r="H529" t="str">
            <v>ZONA 1</v>
          </cell>
          <cell r="I529">
            <v>1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</row>
        <row r="530">
          <cell r="B530" t="str">
            <v>2014584ZONA 10</v>
          </cell>
          <cell r="C530" t="str">
            <v>2014</v>
          </cell>
          <cell r="D530">
            <v>5</v>
          </cell>
          <cell r="E530" t="str">
            <v>84</v>
          </cell>
          <cell r="F530">
            <v>0</v>
          </cell>
          <cell r="G530">
            <v>0</v>
          </cell>
          <cell r="H530" t="str">
            <v>ZONA 1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</row>
        <row r="531">
          <cell r="B531" t="str">
            <v>2014585ZONA 11</v>
          </cell>
          <cell r="C531" t="str">
            <v>2014</v>
          </cell>
          <cell r="D531">
            <v>5</v>
          </cell>
          <cell r="E531" t="str">
            <v>85</v>
          </cell>
          <cell r="F531">
            <v>0</v>
          </cell>
          <cell r="G531">
            <v>0</v>
          </cell>
          <cell r="H531" t="str">
            <v>ZONA 1</v>
          </cell>
          <cell r="I531">
            <v>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B532" t="str">
            <v>2014586ZONA 11</v>
          </cell>
          <cell r="C532" t="str">
            <v>2014</v>
          </cell>
          <cell r="D532">
            <v>5</v>
          </cell>
          <cell r="E532" t="str">
            <v>86</v>
          </cell>
          <cell r="F532">
            <v>0</v>
          </cell>
          <cell r="G532">
            <v>0</v>
          </cell>
          <cell r="H532" t="str">
            <v>ZONA 1</v>
          </cell>
          <cell r="I532">
            <v>1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</row>
        <row r="533">
          <cell r="B533" t="str">
            <v>2014587ZONA 11</v>
          </cell>
          <cell r="C533" t="str">
            <v>2014</v>
          </cell>
          <cell r="D533">
            <v>5</v>
          </cell>
          <cell r="E533" t="str">
            <v>87</v>
          </cell>
          <cell r="F533">
            <v>0</v>
          </cell>
          <cell r="G533">
            <v>0</v>
          </cell>
          <cell r="H533" t="str">
            <v>ZONA 1</v>
          </cell>
          <cell r="I533">
            <v>1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B534" t="str">
            <v>2014588ZONA 11</v>
          </cell>
          <cell r="C534" t="str">
            <v>2014</v>
          </cell>
          <cell r="D534">
            <v>5</v>
          </cell>
          <cell r="E534" t="str">
            <v>88</v>
          </cell>
          <cell r="F534">
            <v>0</v>
          </cell>
          <cell r="G534">
            <v>0</v>
          </cell>
          <cell r="H534" t="str">
            <v>ZONA 1</v>
          </cell>
          <cell r="I534">
            <v>1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B535" t="str">
            <v>2014589ZONA 10</v>
          </cell>
          <cell r="C535" t="str">
            <v>2014</v>
          </cell>
          <cell r="D535">
            <v>5</v>
          </cell>
          <cell r="E535" t="str">
            <v>89</v>
          </cell>
          <cell r="F535">
            <v>0</v>
          </cell>
          <cell r="G535">
            <v>0</v>
          </cell>
          <cell r="H535" t="str">
            <v>ZONA 1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B536" t="str">
            <v>2014590ZONA 21</v>
          </cell>
          <cell r="C536" t="str">
            <v>2014</v>
          </cell>
          <cell r="D536">
            <v>5</v>
          </cell>
          <cell r="E536" t="str">
            <v>90</v>
          </cell>
          <cell r="F536">
            <v>0</v>
          </cell>
          <cell r="G536">
            <v>0</v>
          </cell>
          <cell r="H536" t="str">
            <v>ZONA 2</v>
          </cell>
          <cell r="I536">
            <v>1</v>
          </cell>
          <cell r="J536">
            <v>0</v>
          </cell>
          <cell r="K536">
            <v>0</v>
          </cell>
          <cell r="L536">
            <v>134400000</v>
          </cell>
          <cell r="M536">
            <v>134400000</v>
          </cell>
          <cell r="N536">
            <v>400000</v>
          </cell>
          <cell r="O536">
            <v>400000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B537" t="str">
            <v>2014591ZONA 21</v>
          </cell>
          <cell r="C537" t="str">
            <v>2014</v>
          </cell>
          <cell r="D537">
            <v>5</v>
          </cell>
          <cell r="E537" t="str">
            <v>91</v>
          </cell>
          <cell r="F537">
            <v>0</v>
          </cell>
          <cell r="G537">
            <v>0</v>
          </cell>
          <cell r="H537" t="str">
            <v>ZONA 2</v>
          </cell>
          <cell r="I537">
            <v>1</v>
          </cell>
          <cell r="J537">
            <v>0</v>
          </cell>
          <cell r="K537">
            <v>0</v>
          </cell>
          <cell r="L537">
            <v>134400000</v>
          </cell>
          <cell r="M537">
            <v>134400000</v>
          </cell>
          <cell r="N537">
            <v>400000</v>
          </cell>
          <cell r="O537">
            <v>400000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B538" t="str">
            <v>2014592ZONA 21</v>
          </cell>
          <cell r="C538" t="str">
            <v>2014</v>
          </cell>
          <cell r="D538">
            <v>5</v>
          </cell>
          <cell r="E538" t="str">
            <v>92</v>
          </cell>
          <cell r="F538">
            <v>0</v>
          </cell>
          <cell r="G538">
            <v>0</v>
          </cell>
          <cell r="H538" t="str">
            <v>ZONA 2</v>
          </cell>
          <cell r="I538">
            <v>1</v>
          </cell>
          <cell r="J538">
            <v>0</v>
          </cell>
          <cell r="K538">
            <v>0</v>
          </cell>
          <cell r="L538">
            <v>134400000</v>
          </cell>
          <cell r="M538">
            <v>134400000</v>
          </cell>
          <cell r="N538">
            <v>400000</v>
          </cell>
          <cell r="O538">
            <v>400000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B539" t="str">
            <v>2014593ZONA 21</v>
          </cell>
          <cell r="C539" t="str">
            <v>2014</v>
          </cell>
          <cell r="D539">
            <v>5</v>
          </cell>
          <cell r="E539" t="str">
            <v>93</v>
          </cell>
          <cell r="F539">
            <v>0</v>
          </cell>
          <cell r="G539">
            <v>0</v>
          </cell>
          <cell r="H539" t="str">
            <v>ZONA 2</v>
          </cell>
          <cell r="I539">
            <v>1</v>
          </cell>
          <cell r="J539">
            <v>0</v>
          </cell>
          <cell r="K539">
            <v>0</v>
          </cell>
          <cell r="L539">
            <v>134400000</v>
          </cell>
          <cell r="M539">
            <v>134400000</v>
          </cell>
          <cell r="N539">
            <v>400000</v>
          </cell>
          <cell r="O539">
            <v>400000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B540" t="str">
            <v>2014594ZONA 21</v>
          </cell>
          <cell r="C540" t="str">
            <v>2014</v>
          </cell>
          <cell r="D540">
            <v>5</v>
          </cell>
          <cell r="E540" t="str">
            <v>94</v>
          </cell>
          <cell r="F540">
            <v>0</v>
          </cell>
          <cell r="G540">
            <v>0</v>
          </cell>
          <cell r="H540" t="str">
            <v>ZONA 2</v>
          </cell>
          <cell r="I540">
            <v>1</v>
          </cell>
          <cell r="J540">
            <v>0</v>
          </cell>
          <cell r="K540">
            <v>0</v>
          </cell>
          <cell r="L540">
            <v>134400000</v>
          </cell>
          <cell r="M540">
            <v>134400000</v>
          </cell>
          <cell r="N540">
            <v>400000</v>
          </cell>
          <cell r="O540">
            <v>400000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B541" t="str">
            <v>2014595ZONA 11</v>
          </cell>
          <cell r="C541" t="str">
            <v>2014</v>
          </cell>
          <cell r="D541">
            <v>5</v>
          </cell>
          <cell r="E541" t="str">
            <v>95</v>
          </cell>
          <cell r="F541">
            <v>0</v>
          </cell>
          <cell r="G541">
            <v>0</v>
          </cell>
          <cell r="H541" t="str">
            <v>ZONA 1</v>
          </cell>
          <cell r="I541">
            <v>1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B542" t="str">
            <v>2014596ZONA 11</v>
          </cell>
          <cell r="C542" t="str">
            <v>2014</v>
          </cell>
          <cell r="D542">
            <v>5</v>
          </cell>
          <cell r="E542" t="str">
            <v>96</v>
          </cell>
          <cell r="F542">
            <v>0</v>
          </cell>
          <cell r="G542">
            <v>0</v>
          </cell>
          <cell r="H542" t="str">
            <v>ZONA 1</v>
          </cell>
          <cell r="I542">
            <v>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B543" t="str">
            <v>2014597ZONA 11</v>
          </cell>
          <cell r="C543" t="str">
            <v>2014</v>
          </cell>
          <cell r="D543">
            <v>5</v>
          </cell>
          <cell r="E543" t="str">
            <v>97</v>
          </cell>
          <cell r="F543">
            <v>0</v>
          </cell>
          <cell r="G543">
            <v>0</v>
          </cell>
          <cell r="H543" t="str">
            <v>ZONA 1</v>
          </cell>
          <cell r="I543">
            <v>1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</row>
        <row r="544">
          <cell r="B544" t="str">
            <v>2014598ZONA 11</v>
          </cell>
          <cell r="C544" t="str">
            <v>2014</v>
          </cell>
          <cell r="D544">
            <v>5</v>
          </cell>
          <cell r="E544" t="str">
            <v>98</v>
          </cell>
          <cell r="F544">
            <v>0</v>
          </cell>
          <cell r="G544">
            <v>0</v>
          </cell>
          <cell r="H544" t="str">
            <v>ZONA 1</v>
          </cell>
          <cell r="I544">
            <v>1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B545" t="str">
            <v>2014599ZONA 20</v>
          </cell>
          <cell r="C545" t="str">
            <v>2014</v>
          </cell>
          <cell r="D545">
            <v>5</v>
          </cell>
          <cell r="E545" t="str">
            <v>99</v>
          </cell>
          <cell r="F545">
            <v>110000000</v>
          </cell>
          <cell r="G545">
            <v>110000000</v>
          </cell>
          <cell r="H545" t="str">
            <v>ZONA 2</v>
          </cell>
          <cell r="I545">
            <v>0</v>
          </cell>
          <cell r="J545">
            <v>400000</v>
          </cell>
          <cell r="K545">
            <v>400000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B546" t="str">
            <v>20145100ZONA 20</v>
          </cell>
          <cell r="C546" t="str">
            <v>2014</v>
          </cell>
          <cell r="D546">
            <v>5</v>
          </cell>
          <cell r="E546" t="str">
            <v>100</v>
          </cell>
          <cell r="F546">
            <v>110000000</v>
          </cell>
          <cell r="G546">
            <v>110000000</v>
          </cell>
          <cell r="H546" t="str">
            <v>ZONA 2</v>
          </cell>
          <cell r="I546">
            <v>0</v>
          </cell>
          <cell r="J546">
            <v>400000</v>
          </cell>
          <cell r="K546">
            <v>400000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B547" t="str">
            <v>20145101ZONA 10</v>
          </cell>
          <cell r="C547" t="str">
            <v>2014</v>
          </cell>
          <cell r="D547">
            <v>5</v>
          </cell>
          <cell r="E547" t="str">
            <v>101</v>
          </cell>
          <cell r="F547">
            <v>0</v>
          </cell>
          <cell r="G547">
            <v>0</v>
          </cell>
          <cell r="H547" t="str">
            <v>ZONA 1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B548" t="str">
            <v>20145102ZONA 10</v>
          </cell>
          <cell r="C548" t="str">
            <v>2014</v>
          </cell>
          <cell r="D548">
            <v>5</v>
          </cell>
          <cell r="E548" t="str">
            <v>102</v>
          </cell>
          <cell r="F548">
            <v>0</v>
          </cell>
          <cell r="G548">
            <v>0</v>
          </cell>
          <cell r="H548" t="str">
            <v>ZONA 1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B549" t="str">
            <v>20145103ZONA 10</v>
          </cell>
          <cell r="C549" t="str">
            <v>2014</v>
          </cell>
          <cell r="D549">
            <v>5</v>
          </cell>
          <cell r="E549" t="str">
            <v>103</v>
          </cell>
          <cell r="F549">
            <v>0</v>
          </cell>
          <cell r="G549">
            <v>0</v>
          </cell>
          <cell r="H549" t="str">
            <v>ZONA 1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</row>
        <row r="550">
          <cell r="B550" t="str">
            <v>20145104ZONA 10</v>
          </cell>
          <cell r="C550" t="str">
            <v>2014</v>
          </cell>
          <cell r="D550">
            <v>5</v>
          </cell>
          <cell r="E550" t="str">
            <v>104</v>
          </cell>
          <cell r="F550">
            <v>0</v>
          </cell>
          <cell r="G550">
            <v>0</v>
          </cell>
          <cell r="H550" t="str">
            <v>ZONA 1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B551" t="str">
            <v>20145105ZONA 10</v>
          </cell>
          <cell r="C551" t="str">
            <v>2014</v>
          </cell>
          <cell r="D551">
            <v>5</v>
          </cell>
          <cell r="E551" t="str">
            <v>105</v>
          </cell>
          <cell r="F551">
            <v>0</v>
          </cell>
          <cell r="G551">
            <v>0</v>
          </cell>
          <cell r="H551" t="str">
            <v>ZONA 1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B552" t="str">
            <v>20145106ZONA 10</v>
          </cell>
          <cell r="C552" t="str">
            <v>2014</v>
          </cell>
          <cell r="D552">
            <v>5</v>
          </cell>
          <cell r="E552" t="str">
            <v>106</v>
          </cell>
          <cell r="F552">
            <v>0</v>
          </cell>
          <cell r="G552">
            <v>0</v>
          </cell>
          <cell r="H552" t="str">
            <v>ZONA 1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</row>
        <row r="553">
          <cell r="B553" t="str">
            <v>20145107ZONA 10</v>
          </cell>
          <cell r="C553" t="str">
            <v>2014</v>
          </cell>
          <cell r="D553">
            <v>5</v>
          </cell>
          <cell r="E553" t="str">
            <v>107</v>
          </cell>
          <cell r="F553">
            <v>0</v>
          </cell>
          <cell r="G553">
            <v>0</v>
          </cell>
          <cell r="H553" t="str">
            <v>ZONA 1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B554" t="str">
            <v>20145108ZONA 10</v>
          </cell>
          <cell r="C554" t="str">
            <v>2014</v>
          </cell>
          <cell r="D554">
            <v>5</v>
          </cell>
          <cell r="E554" t="str">
            <v>108</v>
          </cell>
          <cell r="F554">
            <v>0</v>
          </cell>
          <cell r="G554">
            <v>0</v>
          </cell>
          <cell r="H554" t="str">
            <v>ZONA 1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B555" t="str">
            <v>20145109ZONA 10</v>
          </cell>
          <cell r="C555" t="str">
            <v>2014</v>
          </cell>
          <cell r="D555">
            <v>5</v>
          </cell>
          <cell r="E555" t="str">
            <v>109</v>
          </cell>
          <cell r="F555">
            <v>0</v>
          </cell>
          <cell r="G555">
            <v>0</v>
          </cell>
          <cell r="H555" t="str">
            <v>ZONA 1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B556" t="str">
            <v>20145110ZONA 20</v>
          </cell>
          <cell r="C556" t="str">
            <v>2014</v>
          </cell>
          <cell r="D556">
            <v>5</v>
          </cell>
          <cell r="E556" t="str">
            <v>110</v>
          </cell>
          <cell r="F556">
            <v>110000000</v>
          </cell>
          <cell r="G556">
            <v>91666666.666666657</v>
          </cell>
          <cell r="H556" t="str">
            <v>ZONA 2</v>
          </cell>
          <cell r="I556">
            <v>0</v>
          </cell>
          <cell r="J556">
            <v>400000</v>
          </cell>
          <cell r="K556">
            <v>333333.33333333331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</row>
        <row r="557">
          <cell r="B557" t="str">
            <v>20145111ZONA 20</v>
          </cell>
          <cell r="C557" t="str">
            <v>2014</v>
          </cell>
          <cell r="D557">
            <v>5</v>
          </cell>
          <cell r="E557" t="str">
            <v>111</v>
          </cell>
          <cell r="F557">
            <v>110000000</v>
          </cell>
          <cell r="G557">
            <v>110000000</v>
          </cell>
          <cell r="H557" t="str">
            <v>ZONA 2</v>
          </cell>
          <cell r="I557">
            <v>0</v>
          </cell>
          <cell r="J557">
            <v>400000</v>
          </cell>
          <cell r="K557">
            <v>400000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B558" t="str">
            <v>20145112ZONA 10</v>
          </cell>
          <cell r="C558" t="str">
            <v>2014</v>
          </cell>
          <cell r="D558">
            <v>5</v>
          </cell>
          <cell r="E558" t="str">
            <v>112</v>
          </cell>
          <cell r="F558">
            <v>0</v>
          </cell>
          <cell r="G558">
            <v>0</v>
          </cell>
          <cell r="H558" t="str">
            <v>ZONA 1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B559" t="str">
            <v>20145113ZONA 10</v>
          </cell>
          <cell r="C559" t="str">
            <v>2014</v>
          </cell>
          <cell r="D559">
            <v>5</v>
          </cell>
          <cell r="E559" t="str">
            <v>113</v>
          </cell>
          <cell r="F559">
            <v>0</v>
          </cell>
          <cell r="G559">
            <v>0</v>
          </cell>
          <cell r="H559" t="str">
            <v>ZONA 1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B560" t="str">
            <v>20145114ZONA 10</v>
          </cell>
          <cell r="C560" t="str">
            <v>2014</v>
          </cell>
          <cell r="D560">
            <v>5</v>
          </cell>
          <cell r="E560" t="str">
            <v>114</v>
          </cell>
          <cell r="F560">
            <v>0</v>
          </cell>
          <cell r="G560">
            <v>0</v>
          </cell>
          <cell r="H560" t="str">
            <v>ZONA 1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B561" t="str">
            <v>20145115ZONA 10</v>
          </cell>
          <cell r="C561" t="str">
            <v>2014</v>
          </cell>
          <cell r="D561">
            <v>5</v>
          </cell>
          <cell r="E561" t="str">
            <v>115</v>
          </cell>
          <cell r="F561">
            <v>0</v>
          </cell>
          <cell r="G561">
            <v>0</v>
          </cell>
          <cell r="H561" t="str">
            <v>ZONA 1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B562" t="str">
            <v>20145116ZONA 10</v>
          </cell>
          <cell r="C562" t="str">
            <v>2014</v>
          </cell>
          <cell r="D562">
            <v>5</v>
          </cell>
          <cell r="E562" t="str">
            <v>116</v>
          </cell>
          <cell r="F562">
            <v>0</v>
          </cell>
          <cell r="G562">
            <v>0</v>
          </cell>
          <cell r="H562" t="str">
            <v>ZONA 1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B563" t="str">
            <v>20145117ZONA 10</v>
          </cell>
          <cell r="C563" t="str">
            <v>2014</v>
          </cell>
          <cell r="D563">
            <v>5</v>
          </cell>
          <cell r="E563" t="str">
            <v>117</v>
          </cell>
          <cell r="F563">
            <v>0</v>
          </cell>
          <cell r="G563">
            <v>0</v>
          </cell>
          <cell r="H563" t="str">
            <v>ZONA 1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B564" t="str">
            <v>20145118ZONA 10</v>
          </cell>
          <cell r="C564" t="str">
            <v>2014</v>
          </cell>
          <cell r="D564">
            <v>5</v>
          </cell>
          <cell r="E564" t="str">
            <v>118</v>
          </cell>
          <cell r="F564">
            <v>0</v>
          </cell>
          <cell r="G564">
            <v>0</v>
          </cell>
          <cell r="H564" t="str">
            <v>ZONA 1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B565" t="str">
            <v>20145119ZONA 20</v>
          </cell>
          <cell r="C565" t="str">
            <v>2014</v>
          </cell>
          <cell r="D565">
            <v>5</v>
          </cell>
          <cell r="E565" t="str">
            <v>119</v>
          </cell>
          <cell r="F565">
            <v>110000000</v>
          </cell>
          <cell r="G565">
            <v>18333333.333333332</v>
          </cell>
          <cell r="H565" t="str">
            <v>ZONA 2</v>
          </cell>
          <cell r="I565">
            <v>0</v>
          </cell>
          <cell r="J565">
            <v>400000</v>
          </cell>
          <cell r="K565">
            <v>66666.666666666672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B566" t="str">
            <v>20145120ZONA 20</v>
          </cell>
          <cell r="C566" t="str">
            <v>2014</v>
          </cell>
          <cell r="D566">
            <v>5</v>
          </cell>
          <cell r="E566" t="str">
            <v>120</v>
          </cell>
          <cell r="F566">
            <v>110000000</v>
          </cell>
          <cell r="G566">
            <v>110000000</v>
          </cell>
          <cell r="H566" t="str">
            <v>ZONA 2</v>
          </cell>
          <cell r="I566">
            <v>0</v>
          </cell>
          <cell r="J566">
            <v>400000</v>
          </cell>
          <cell r="K566">
            <v>400000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</row>
        <row r="567">
          <cell r="B567" t="str">
            <v>20145121ZONA 30</v>
          </cell>
          <cell r="C567" t="str">
            <v>2014</v>
          </cell>
          <cell r="D567">
            <v>5</v>
          </cell>
          <cell r="E567" t="str">
            <v>121</v>
          </cell>
          <cell r="F567">
            <v>0</v>
          </cell>
          <cell r="G567">
            <v>0</v>
          </cell>
          <cell r="H567" t="str">
            <v>ZONA 3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B568" t="str">
            <v>20145122ZONA 10</v>
          </cell>
          <cell r="C568" t="str">
            <v>2014</v>
          </cell>
          <cell r="D568">
            <v>5</v>
          </cell>
          <cell r="E568" t="str">
            <v>122</v>
          </cell>
          <cell r="F568">
            <v>0</v>
          </cell>
          <cell r="G568">
            <v>0</v>
          </cell>
          <cell r="H568" t="str">
            <v>ZONA 1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B569" t="str">
            <v>20145123ZONA 30</v>
          </cell>
          <cell r="C569" t="str">
            <v>2014</v>
          </cell>
          <cell r="D569">
            <v>5</v>
          </cell>
          <cell r="E569" t="str">
            <v>123</v>
          </cell>
          <cell r="F569">
            <v>0</v>
          </cell>
          <cell r="G569">
            <v>0</v>
          </cell>
          <cell r="H569" t="str">
            <v>ZONA 3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B570" t="str">
            <v>20145124ZONA 30</v>
          </cell>
          <cell r="C570" t="str">
            <v>2014</v>
          </cell>
          <cell r="D570">
            <v>5</v>
          </cell>
          <cell r="E570" t="str">
            <v>124</v>
          </cell>
          <cell r="F570">
            <v>0</v>
          </cell>
          <cell r="G570">
            <v>0</v>
          </cell>
          <cell r="H570" t="str">
            <v>ZONA 3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B571" t="str">
            <v>20145125ZONA 30</v>
          </cell>
          <cell r="C571" t="str">
            <v>2014</v>
          </cell>
          <cell r="D571">
            <v>5</v>
          </cell>
          <cell r="E571" t="str">
            <v>125</v>
          </cell>
          <cell r="F571">
            <v>0</v>
          </cell>
          <cell r="G571">
            <v>0</v>
          </cell>
          <cell r="H571" t="str">
            <v>ZONA 3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B572" t="str">
            <v>20145126ZONA 10</v>
          </cell>
          <cell r="C572" t="str">
            <v>2014</v>
          </cell>
          <cell r="D572">
            <v>5</v>
          </cell>
          <cell r="E572" t="str">
            <v>126</v>
          </cell>
          <cell r="F572">
            <v>0</v>
          </cell>
          <cell r="G572">
            <v>0</v>
          </cell>
          <cell r="H572" t="str">
            <v>ZONA 1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</row>
        <row r="573">
          <cell r="B573" t="str">
            <v>20145127ZONA 20</v>
          </cell>
          <cell r="C573" t="str">
            <v>2014</v>
          </cell>
          <cell r="D573">
            <v>5</v>
          </cell>
          <cell r="E573" t="str">
            <v>127</v>
          </cell>
          <cell r="F573">
            <v>110000000</v>
          </cell>
          <cell r="G573">
            <v>110000000</v>
          </cell>
          <cell r="H573" t="str">
            <v>ZONA 2</v>
          </cell>
          <cell r="I573">
            <v>0</v>
          </cell>
          <cell r="J573">
            <v>400000</v>
          </cell>
          <cell r="K573">
            <v>400000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</row>
        <row r="574">
          <cell r="B574" t="str">
            <v>20145128ZONA 10</v>
          </cell>
          <cell r="C574" t="str">
            <v>2014</v>
          </cell>
          <cell r="D574">
            <v>5</v>
          </cell>
          <cell r="E574" t="str">
            <v>128</v>
          </cell>
          <cell r="F574">
            <v>0</v>
          </cell>
          <cell r="G574">
            <v>0</v>
          </cell>
          <cell r="H574" t="str">
            <v>ZONA 1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</row>
        <row r="575">
          <cell r="B575" t="str">
            <v>20145129ZONA 20</v>
          </cell>
          <cell r="C575" t="str">
            <v>2014</v>
          </cell>
          <cell r="D575">
            <v>5</v>
          </cell>
          <cell r="E575" t="str">
            <v>129</v>
          </cell>
          <cell r="F575">
            <v>110000000</v>
          </cell>
          <cell r="G575">
            <v>110000000</v>
          </cell>
          <cell r="H575" t="str">
            <v>ZONA 2</v>
          </cell>
          <cell r="I575">
            <v>0</v>
          </cell>
          <cell r="J575">
            <v>400000</v>
          </cell>
          <cell r="K575">
            <v>400000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</row>
        <row r="576">
          <cell r="B576" t="str">
            <v>20145130ZONA 10</v>
          </cell>
          <cell r="C576" t="str">
            <v>2014</v>
          </cell>
          <cell r="D576">
            <v>5</v>
          </cell>
          <cell r="E576" t="str">
            <v>130</v>
          </cell>
          <cell r="F576">
            <v>0</v>
          </cell>
          <cell r="G576">
            <v>0</v>
          </cell>
          <cell r="H576" t="str">
            <v>ZONA 1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B577" t="str">
            <v>20145131ZONA 20</v>
          </cell>
          <cell r="C577" t="str">
            <v>2014</v>
          </cell>
          <cell r="D577">
            <v>5</v>
          </cell>
          <cell r="E577" t="str">
            <v>131</v>
          </cell>
          <cell r="F577">
            <v>110000000</v>
          </cell>
          <cell r="G577">
            <v>110000000</v>
          </cell>
          <cell r="H577" t="str">
            <v>ZONA 2</v>
          </cell>
          <cell r="I577">
            <v>0</v>
          </cell>
          <cell r="J577">
            <v>400000</v>
          </cell>
          <cell r="K577">
            <v>400000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81">
          <cell r="B581" t="str">
            <v>2014601ZONA 22</v>
          </cell>
          <cell r="C581" t="str">
            <v>2014</v>
          </cell>
          <cell r="D581">
            <v>6</v>
          </cell>
          <cell r="E581" t="str">
            <v>01</v>
          </cell>
          <cell r="F581">
            <v>0</v>
          </cell>
          <cell r="G581">
            <v>0</v>
          </cell>
          <cell r="H581" t="str">
            <v>ZONA 2</v>
          </cell>
          <cell r="I581">
            <v>2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160000000</v>
          </cell>
          <cell r="Q581">
            <v>160000000</v>
          </cell>
          <cell r="R581">
            <v>440000</v>
          </cell>
          <cell r="S581">
            <v>440000</v>
          </cell>
        </row>
        <row r="582">
          <cell r="B582" t="str">
            <v>2014602ZONA 32</v>
          </cell>
          <cell r="C582" t="str">
            <v>2014</v>
          </cell>
          <cell r="D582">
            <v>6</v>
          </cell>
          <cell r="E582" t="str">
            <v>02</v>
          </cell>
          <cell r="F582">
            <v>0</v>
          </cell>
          <cell r="G582">
            <v>0</v>
          </cell>
          <cell r="H582" t="str">
            <v>ZONA 3</v>
          </cell>
          <cell r="I582">
            <v>2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</row>
        <row r="583">
          <cell r="B583" t="str">
            <v>2014603ZONA 12</v>
          </cell>
          <cell r="C583" t="str">
            <v>2014</v>
          </cell>
          <cell r="D583">
            <v>6</v>
          </cell>
          <cell r="E583" t="str">
            <v>03</v>
          </cell>
          <cell r="F583">
            <v>0</v>
          </cell>
          <cell r="G583">
            <v>0</v>
          </cell>
          <cell r="H583" t="str">
            <v>ZONA 1</v>
          </cell>
          <cell r="I583">
            <v>2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B584" t="str">
            <v>2014604ZONA 22</v>
          </cell>
          <cell r="C584" t="str">
            <v>2014</v>
          </cell>
          <cell r="D584">
            <v>6</v>
          </cell>
          <cell r="E584" t="str">
            <v>04</v>
          </cell>
          <cell r="F584">
            <v>0</v>
          </cell>
          <cell r="G584">
            <v>0</v>
          </cell>
          <cell r="H584" t="str">
            <v>ZONA 2</v>
          </cell>
          <cell r="I584">
            <v>2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160000000</v>
          </cell>
          <cell r="Q584">
            <v>106666666.66666666</v>
          </cell>
          <cell r="R584">
            <v>440000</v>
          </cell>
          <cell r="S584">
            <v>293333.33333333331</v>
          </cell>
        </row>
        <row r="585">
          <cell r="B585" t="str">
            <v>2014605ZONA 12</v>
          </cell>
          <cell r="C585" t="str">
            <v>2014</v>
          </cell>
          <cell r="D585">
            <v>6</v>
          </cell>
          <cell r="E585" t="str">
            <v>05</v>
          </cell>
          <cell r="F585">
            <v>0</v>
          </cell>
          <cell r="G585">
            <v>0</v>
          </cell>
          <cell r="H585" t="str">
            <v>ZONA 1</v>
          </cell>
          <cell r="I585">
            <v>2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B586" t="str">
            <v>2014606ZONA 22</v>
          </cell>
          <cell r="C586" t="str">
            <v>2014</v>
          </cell>
          <cell r="D586">
            <v>6</v>
          </cell>
          <cell r="E586" t="str">
            <v>06</v>
          </cell>
          <cell r="F586">
            <v>0</v>
          </cell>
          <cell r="G586">
            <v>0</v>
          </cell>
          <cell r="H586" t="str">
            <v>ZONA 2</v>
          </cell>
          <cell r="I586">
            <v>2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160000000</v>
          </cell>
          <cell r="Q586">
            <v>160000000</v>
          </cell>
          <cell r="R586">
            <v>440000</v>
          </cell>
          <cell r="S586">
            <v>440000</v>
          </cell>
        </row>
        <row r="587">
          <cell r="B587" t="str">
            <v>2014607ZONA 32</v>
          </cell>
          <cell r="C587" t="str">
            <v>2014</v>
          </cell>
          <cell r="D587">
            <v>6</v>
          </cell>
          <cell r="E587" t="str">
            <v>07</v>
          </cell>
          <cell r="F587">
            <v>0</v>
          </cell>
          <cell r="G587">
            <v>0</v>
          </cell>
          <cell r="H587" t="str">
            <v>ZONA 3</v>
          </cell>
          <cell r="I587">
            <v>2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</row>
        <row r="588">
          <cell r="B588" t="str">
            <v>2014608ZONA 12</v>
          </cell>
          <cell r="C588" t="str">
            <v>2014</v>
          </cell>
          <cell r="D588">
            <v>6</v>
          </cell>
          <cell r="E588" t="str">
            <v>08</v>
          </cell>
          <cell r="F588">
            <v>0</v>
          </cell>
          <cell r="G588">
            <v>0</v>
          </cell>
          <cell r="H588" t="str">
            <v>ZONA 1</v>
          </cell>
          <cell r="I588">
            <v>2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B589" t="str">
            <v>2014609ZONA 12</v>
          </cell>
          <cell r="C589" t="str">
            <v>2014</v>
          </cell>
          <cell r="D589">
            <v>6</v>
          </cell>
          <cell r="E589" t="str">
            <v>09</v>
          </cell>
          <cell r="F589">
            <v>0</v>
          </cell>
          <cell r="G589">
            <v>0</v>
          </cell>
          <cell r="H589" t="str">
            <v>ZONA 1</v>
          </cell>
          <cell r="I589">
            <v>2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B590" t="str">
            <v>2014610ZONA 22</v>
          </cell>
          <cell r="C590" t="str">
            <v>2014</v>
          </cell>
          <cell r="D590">
            <v>6</v>
          </cell>
          <cell r="E590" t="str">
            <v>10</v>
          </cell>
          <cell r="F590">
            <v>0</v>
          </cell>
          <cell r="G590">
            <v>0</v>
          </cell>
          <cell r="H590" t="str">
            <v>ZONA 2</v>
          </cell>
          <cell r="I590">
            <v>2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160000000</v>
          </cell>
          <cell r="Q590">
            <v>160000000</v>
          </cell>
          <cell r="R590">
            <v>440000</v>
          </cell>
          <cell r="S590">
            <v>440000</v>
          </cell>
        </row>
        <row r="591">
          <cell r="B591" t="str">
            <v>2014611ZONA 32</v>
          </cell>
          <cell r="C591" t="str">
            <v>2014</v>
          </cell>
          <cell r="D591">
            <v>6</v>
          </cell>
          <cell r="E591" t="str">
            <v>11</v>
          </cell>
          <cell r="F591">
            <v>0</v>
          </cell>
          <cell r="G591">
            <v>0</v>
          </cell>
          <cell r="H591" t="str">
            <v>ZONA 3</v>
          </cell>
          <cell r="I591">
            <v>2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</row>
        <row r="592">
          <cell r="B592" t="str">
            <v>2014612ZONA 11</v>
          </cell>
          <cell r="C592" t="str">
            <v>2014</v>
          </cell>
          <cell r="D592">
            <v>6</v>
          </cell>
          <cell r="E592" t="str">
            <v>12</v>
          </cell>
          <cell r="F592">
            <v>0</v>
          </cell>
          <cell r="G592">
            <v>0</v>
          </cell>
          <cell r="H592" t="str">
            <v>ZONA 1</v>
          </cell>
          <cell r="I592">
            <v>1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B593" t="str">
            <v>2014613ZONA 12</v>
          </cell>
          <cell r="C593" t="str">
            <v>2014</v>
          </cell>
          <cell r="D593">
            <v>6</v>
          </cell>
          <cell r="E593" t="str">
            <v>13</v>
          </cell>
          <cell r="F593">
            <v>0</v>
          </cell>
          <cell r="G593">
            <v>0</v>
          </cell>
          <cell r="H593" t="str">
            <v>ZONA 1</v>
          </cell>
          <cell r="I593">
            <v>2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B594" t="str">
            <v>2014614ZONA 22</v>
          </cell>
          <cell r="C594" t="str">
            <v>2014</v>
          </cell>
          <cell r="D594">
            <v>6</v>
          </cell>
          <cell r="E594" t="str">
            <v>14</v>
          </cell>
          <cell r="F594">
            <v>0</v>
          </cell>
          <cell r="G594">
            <v>0</v>
          </cell>
          <cell r="H594" t="str">
            <v>ZONA 2</v>
          </cell>
          <cell r="I594">
            <v>2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160000000</v>
          </cell>
          <cell r="Q594">
            <v>160000000</v>
          </cell>
          <cell r="R594">
            <v>440000</v>
          </cell>
          <cell r="S594">
            <v>440000</v>
          </cell>
        </row>
        <row r="595">
          <cell r="B595" t="str">
            <v>2014615ZONA 12</v>
          </cell>
          <cell r="C595" t="str">
            <v>2014</v>
          </cell>
          <cell r="D595">
            <v>6</v>
          </cell>
          <cell r="E595" t="str">
            <v>15</v>
          </cell>
          <cell r="F595">
            <v>0</v>
          </cell>
          <cell r="G595">
            <v>0</v>
          </cell>
          <cell r="H595" t="str">
            <v>ZONA 1</v>
          </cell>
          <cell r="I595">
            <v>2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B596" t="str">
            <v>2014616ZONA 11</v>
          </cell>
          <cell r="C596" t="str">
            <v>2014</v>
          </cell>
          <cell r="D596">
            <v>6</v>
          </cell>
          <cell r="E596" t="str">
            <v>16</v>
          </cell>
          <cell r="F596">
            <v>0</v>
          </cell>
          <cell r="G596">
            <v>0</v>
          </cell>
          <cell r="H596" t="str">
            <v>ZONA 1</v>
          </cell>
          <cell r="I596">
            <v>1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B597" t="str">
            <v>2014617ZONA 12</v>
          </cell>
          <cell r="C597" t="str">
            <v>2014</v>
          </cell>
          <cell r="D597">
            <v>6</v>
          </cell>
          <cell r="E597" t="str">
            <v>17</v>
          </cell>
          <cell r="F597">
            <v>0</v>
          </cell>
          <cell r="G597">
            <v>0</v>
          </cell>
          <cell r="H597" t="str">
            <v>ZONA 1</v>
          </cell>
          <cell r="I597">
            <v>2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B598" t="str">
            <v>2014618ZONA 12</v>
          </cell>
          <cell r="C598" t="str">
            <v>2014</v>
          </cell>
          <cell r="D598">
            <v>6</v>
          </cell>
          <cell r="E598" t="str">
            <v>18</v>
          </cell>
          <cell r="F598">
            <v>0</v>
          </cell>
          <cell r="G598">
            <v>0</v>
          </cell>
          <cell r="H598" t="str">
            <v>ZONA 1</v>
          </cell>
          <cell r="I598">
            <v>2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B599" t="str">
            <v>2014619ZONA 12</v>
          </cell>
          <cell r="C599" t="str">
            <v>2014</v>
          </cell>
          <cell r="D599">
            <v>6</v>
          </cell>
          <cell r="E599" t="str">
            <v>19</v>
          </cell>
          <cell r="F599">
            <v>0</v>
          </cell>
          <cell r="G599">
            <v>0</v>
          </cell>
          <cell r="H599" t="str">
            <v>ZONA 1</v>
          </cell>
          <cell r="I599">
            <v>2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B600" t="str">
            <v>2014620ZONA 22</v>
          </cell>
          <cell r="C600" t="str">
            <v>2014</v>
          </cell>
          <cell r="D600">
            <v>6</v>
          </cell>
          <cell r="E600" t="str">
            <v>20</v>
          </cell>
          <cell r="F600">
            <v>0</v>
          </cell>
          <cell r="G600">
            <v>0</v>
          </cell>
          <cell r="H600" t="str">
            <v>ZONA 2</v>
          </cell>
          <cell r="I600">
            <v>2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160000000</v>
          </cell>
          <cell r="Q600">
            <v>160000000</v>
          </cell>
          <cell r="R600">
            <v>440000</v>
          </cell>
          <cell r="S600">
            <v>440000</v>
          </cell>
        </row>
        <row r="601">
          <cell r="B601" t="str">
            <v>2014621ZONA 12</v>
          </cell>
          <cell r="C601" t="str">
            <v>2014</v>
          </cell>
          <cell r="D601">
            <v>6</v>
          </cell>
          <cell r="E601" t="str">
            <v>21</v>
          </cell>
          <cell r="F601">
            <v>0</v>
          </cell>
          <cell r="G601">
            <v>0</v>
          </cell>
          <cell r="H601" t="str">
            <v>ZONA 1</v>
          </cell>
          <cell r="I601">
            <v>2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B602" t="str">
            <v>2014622ZONA 22</v>
          </cell>
          <cell r="C602" t="str">
            <v>2014</v>
          </cell>
          <cell r="D602">
            <v>6</v>
          </cell>
          <cell r="E602" t="str">
            <v>22</v>
          </cell>
          <cell r="F602">
            <v>0</v>
          </cell>
          <cell r="G602">
            <v>0</v>
          </cell>
          <cell r="H602" t="str">
            <v>ZONA 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160000000</v>
          </cell>
          <cell r="Q602">
            <v>160000000</v>
          </cell>
          <cell r="R602">
            <v>440000</v>
          </cell>
          <cell r="S602">
            <v>440000</v>
          </cell>
        </row>
        <row r="603">
          <cell r="B603" t="str">
            <v>2014623ZONA 32</v>
          </cell>
          <cell r="C603" t="str">
            <v>2014</v>
          </cell>
          <cell r="D603">
            <v>6</v>
          </cell>
          <cell r="E603" t="str">
            <v>23</v>
          </cell>
          <cell r="F603">
            <v>0</v>
          </cell>
          <cell r="G603">
            <v>0</v>
          </cell>
          <cell r="H603" t="str">
            <v>ZONA 3</v>
          </cell>
          <cell r="I603">
            <v>2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</row>
        <row r="604">
          <cell r="B604" t="str">
            <v>2014624ZONA 12</v>
          </cell>
          <cell r="C604" t="str">
            <v>2014</v>
          </cell>
          <cell r="D604">
            <v>6</v>
          </cell>
          <cell r="E604" t="str">
            <v>24</v>
          </cell>
          <cell r="F604">
            <v>0</v>
          </cell>
          <cell r="G604">
            <v>0</v>
          </cell>
          <cell r="H604" t="str">
            <v>ZONA 1</v>
          </cell>
          <cell r="I604">
            <v>2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B605" t="str">
            <v>2014625ZONA 22</v>
          </cell>
          <cell r="C605" t="str">
            <v>2014</v>
          </cell>
          <cell r="D605">
            <v>6</v>
          </cell>
          <cell r="E605" t="str">
            <v>25</v>
          </cell>
          <cell r="F605">
            <v>0</v>
          </cell>
          <cell r="G605">
            <v>0</v>
          </cell>
          <cell r="H605" t="str">
            <v>ZONA 2</v>
          </cell>
          <cell r="I605">
            <v>2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160000000</v>
          </cell>
          <cell r="Q605">
            <v>160000000</v>
          </cell>
          <cell r="R605">
            <v>440000</v>
          </cell>
          <cell r="S605">
            <v>440000</v>
          </cell>
        </row>
        <row r="606">
          <cell r="B606" t="str">
            <v>2014626ZONA 12</v>
          </cell>
          <cell r="C606" t="str">
            <v>2014</v>
          </cell>
          <cell r="D606">
            <v>6</v>
          </cell>
          <cell r="E606" t="str">
            <v>26</v>
          </cell>
          <cell r="F606">
            <v>0</v>
          </cell>
          <cell r="G606">
            <v>0</v>
          </cell>
          <cell r="H606" t="str">
            <v>ZONA 1</v>
          </cell>
          <cell r="I606">
            <v>2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B607" t="str">
            <v>2014627ZONA 22</v>
          </cell>
          <cell r="C607" t="str">
            <v>2014</v>
          </cell>
          <cell r="D607">
            <v>6</v>
          </cell>
          <cell r="E607" t="str">
            <v>27</v>
          </cell>
          <cell r="F607">
            <v>0</v>
          </cell>
          <cell r="G607">
            <v>0</v>
          </cell>
          <cell r="H607" t="str">
            <v>ZONA 2</v>
          </cell>
          <cell r="I607">
            <v>2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160000000</v>
          </cell>
          <cell r="Q607">
            <v>160000000</v>
          </cell>
          <cell r="R607">
            <v>440000</v>
          </cell>
          <cell r="S607">
            <v>440000</v>
          </cell>
        </row>
        <row r="608">
          <cell r="B608" t="str">
            <v>2014628ZONA 12</v>
          </cell>
          <cell r="C608" t="str">
            <v>2014</v>
          </cell>
          <cell r="D608">
            <v>6</v>
          </cell>
          <cell r="E608" t="str">
            <v>28</v>
          </cell>
          <cell r="F608">
            <v>0</v>
          </cell>
          <cell r="G608">
            <v>0</v>
          </cell>
          <cell r="H608" t="str">
            <v>ZONA 1</v>
          </cell>
          <cell r="I608">
            <v>2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B609" t="str">
            <v>2014629ZONA 12</v>
          </cell>
          <cell r="C609" t="str">
            <v>2014</v>
          </cell>
          <cell r="D609">
            <v>6</v>
          </cell>
          <cell r="E609" t="str">
            <v>29</v>
          </cell>
          <cell r="F609">
            <v>0</v>
          </cell>
          <cell r="G609">
            <v>0</v>
          </cell>
          <cell r="H609" t="str">
            <v>ZONA 1</v>
          </cell>
          <cell r="I609">
            <v>2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B610" t="str">
            <v>2014630ZONA 12</v>
          </cell>
          <cell r="C610" t="str">
            <v>2014</v>
          </cell>
          <cell r="D610">
            <v>6</v>
          </cell>
          <cell r="E610" t="str">
            <v>30</v>
          </cell>
          <cell r="F610">
            <v>0</v>
          </cell>
          <cell r="G610">
            <v>0</v>
          </cell>
          <cell r="H610" t="str">
            <v>ZONA 1</v>
          </cell>
          <cell r="I610">
            <v>2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B611" t="str">
            <v>2014631ZONA 12</v>
          </cell>
          <cell r="C611" t="str">
            <v>2014</v>
          </cell>
          <cell r="D611">
            <v>6</v>
          </cell>
          <cell r="E611" t="str">
            <v>31</v>
          </cell>
          <cell r="F611">
            <v>0</v>
          </cell>
          <cell r="G611">
            <v>0</v>
          </cell>
          <cell r="H611" t="str">
            <v>ZONA 1</v>
          </cell>
          <cell r="I611">
            <v>2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B612" t="str">
            <v>2014632ZONA 21</v>
          </cell>
          <cell r="C612" t="str">
            <v>2014</v>
          </cell>
          <cell r="D612">
            <v>6</v>
          </cell>
          <cell r="E612" t="str">
            <v>32</v>
          </cell>
          <cell r="F612">
            <v>0</v>
          </cell>
          <cell r="G612">
            <v>0</v>
          </cell>
          <cell r="H612" t="str">
            <v>ZONA 2</v>
          </cell>
          <cell r="I612">
            <v>1</v>
          </cell>
          <cell r="J612">
            <v>0</v>
          </cell>
          <cell r="K612">
            <v>0</v>
          </cell>
          <cell r="L612">
            <v>134400000</v>
          </cell>
          <cell r="M612">
            <v>0</v>
          </cell>
          <cell r="N612">
            <v>400000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B613" t="str">
            <v>2014633ZONA 11</v>
          </cell>
          <cell r="C613" t="str">
            <v>2014</v>
          </cell>
          <cell r="D613">
            <v>6</v>
          </cell>
          <cell r="E613" t="str">
            <v>33</v>
          </cell>
          <cell r="F613">
            <v>0</v>
          </cell>
          <cell r="G613">
            <v>0</v>
          </cell>
          <cell r="H613" t="str">
            <v>ZONA 1</v>
          </cell>
          <cell r="I613">
            <v>1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B614" t="str">
            <v>2014634ZONA 12</v>
          </cell>
          <cell r="C614" t="str">
            <v>2014</v>
          </cell>
          <cell r="D614">
            <v>6</v>
          </cell>
          <cell r="E614" t="str">
            <v>34</v>
          </cell>
          <cell r="F614">
            <v>0</v>
          </cell>
          <cell r="G614">
            <v>0</v>
          </cell>
          <cell r="H614" t="str">
            <v>ZONA 1</v>
          </cell>
          <cell r="I614">
            <v>2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B615" t="str">
            <v>2014635ZONA 21</v>
          </cell>
          <cell r="C615" t="str">
            <v>2014</v>
          </cell>
          <cell r="D615">
            <v>6</v>
          </cell>
          <cell r="E615" t="str">
            <v>35</v>
          </cell>
          <cell r="F615">
            <v>0</v>
          </cell>
          <cell r="G615">
            <v>0</v>
          </cell>
          <cell r="H615" t="str">
            <v>ZONA 2</v>
          </cell>
          <cell r="I615">
            <v>1</v>
          </cell>
          <cell r="J615">
            <v>0</v>
          </cell>
          <cell r="K615">
            <v>0</v>
          </cell>
          <cell r="L615">
            <v>134400000</v>
          </cell>
          <cell r="M615">
            <v>0</v>
          </cell>
          <cell r="N615">
            <v>400000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B616" t="str">
            <v>2014636ZONA 12</v>
          </cell>
          <cell r="C616" t="str">
            <v>2014</v>
          </cell>
          <cell r="D616">
            <v>6</v>
          </cell>
          <cell r="E616" t="str">
            <v>36</v>
          </cell>
          <cell r="F616">
            <v>0</v>
          </cell>
          <cell r="G616">
            <v>0</v>
          </cell>
          <cell r="H616" t="str">
            <v>ZONA 1</v>
          </cell>
          <cell r="I616">
            <v>2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B617" t="str">
            <v>2014637ZONA 12</v>
          </cell>
          <cell r="C617" t="str">
            <v>2014</v>
          </cell>
          <cell r="D617">
            <v>6</v>
          </cell>
          <cell r="E617" t="str">
            <v>37</v>
          </cell>
          <cell r="F617">
            <v>0</v>
          </cell>
          <cell r="G617">
            <v>0</v>
          </cell>
          <cell r="H617" t="str">
            <v>ZONA 1</v>
          </cell>
          <cell r="I617">
            <v>2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B618" t="str">
            <v>2014638ZONA 12</v>
          </cell>
          <cell r="C618" t="str">
            <v>2014</v>
          </cell>
          <cell r="D618">
            <v>6</v>
          </cell>
          <cell r="E618" t="str">
            <v>38</v>
          </cell>
          <cell r="F618">
            <v>0</v>
          </cell>
          <cell r="G618">
            <v>0</v>
          </cell>
          <cell r="H618" t="str">
            <v>ZONA 1</v>
          </cell>
          <cell r="I618">
            <v>2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B619" t="str">
            <v>2014639ZONA 32</v>
          </cell>
          <cell r="C619" t="str">
            <v>2014</v>
          </cell>
          <cell r="D619">
            <v>6</v>
          </cell>
          <cell r="E619" t="str">
            <v>39</v>
          </cell>
          <cell r="F619">
            <v>0</v>
          </cell>
          <cell r="G619">
            <v>0</v>
          </cell>
          <cell r="H619" t="str">
            <v>ZONA 3</v>
          </cell>
          <cell r="I619">
            <v>2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B620" t="str">
            <v>2014640ZONA 12</v>
          </cell>
          <cell r="C620" t="str">
            <v>2014</v>
          </cell>
          <cell r="D620">
            <v>6</v>
          </cell>
          <cell r="E620" t="str">
            <v>40</v>
          </cell>
          <cell r="F620">
            <v>0</v>
          </cell>
          <cell r="G620">
            <v>0</v>
          </cell>
          <cell r="H620" t="str">
            <v>ZONA 1</v>
          </cell>
          <cell r="I620">
            <v>2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B621" t="str">
            <v>2014641ZONA 12</v>
          </cell>
          <cell r="C621" t="str">
            <v>2014</v>
          </cell>
          <cell r="D621">
            <v>6</v>
          </cell>
          <cell r="E621" t="str">
            <v>41</v>
          </cell>
          <cell r="F621">
            <v>0</v>
          </cell>
          <cell r="G621">
            <v>0</v>
          </cell>
          <cell r="H621" t="str">
            <v>ZONA 1</v>
          </cell>
          <cell r="I621">
            <v>2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B622" t="str">
            <v>2014642ZONA 12</v>
          </cell>
          <cell r="C622" t="str">
            <v>2014</v>
          </cell>
          <cell r="D622">
            <v>6</v>
          </cell>
          <cell r="E622" t="str">
            <v>42</v>
          </cell>
          <cell r="F622">
            <v>0</v>
          </cell>
          <cell r="G622">
            <v>0</v>
          </cell>
          <cell r="H622" t="str">
            <v>ZONA 1</v>
          </cell>
          <cell r="I622">
            <v>2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B623" t="str">
            <v>2014643ZONA 32</v>
          </cell>
          <cell r="C623" t="str">
            <v>2014</v>
          </cell>
          <cell r="D623">
            <v>6</v>
          </cell>
          <cell r="E623" t="str">
            <v>43</v>
          </cell>
          <cell r="F623">
            <v>0</v>
          </cell>
          <cell r="G623">
            <v>0</v>
          </cell>
          <cell r="H623" t="str">
            <v>ZONA 3</v>
          </cell>
          <cell r="I623">
            <v>2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</row>
        <row r="624">
          <cell r="B624" t="str">
            <v>2014644ZONA 32</v>
          </cell>
          <cell r="C624" t="str">
            <v>2014</v>
          </cell>
          <cell r="D624">
            <v>6</v>
          </cell>
          <cell r="E624" t="str">
            <v>44</v>
          </cell>
          <cell r="F624">
            <v>0</v>
          </cell>
          <cell r="G624">
            <v>0</v>
          </cell>
          <cell r="H624" t="str">
            <v>ZONA 3</v>
          </cell>
          <cell r="I624">
            <v>2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</row>
        <row r="625">
          <cell r="B625" t="str">
            <v>2014645ZONA 22</v>
          </cell>
          <cell r="C625" t="str">
            <v>2014</v>
          </cell>
          <cell r="D625">
            <v>6</v>
          </cell>
          <cell r="E625" t="str">
            <v>45</v>
          </cell>
          <cell r="F625">
            <v>0</v>
          </cell>
          <cell r="G625">
            <v>0</v>
          </cell>
          <cell r="H625" t="str">
            <v>ZONA 2</v>
          </cell>
          <cell r="I625">
            <v>2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160000000</v>
          </cell>
          <cell r="Q625">
            <v>160000000</v>
          </cell>
          <cell r="R625">
            <v>440000</v>
          </cell>
          <cell r="S625">
            <v>440000</v>
          </cell>
        </row>
        <row r="626">
          <cell r="B626" t="str">
            <v>2014646ZONA 11</v>
          </cell>
          <cell r="C626" t="str">
            <v>2014</v>
          </cell>
          <cell r="D626">
            <v>6</v>
          </cell>
          <cell r="E626" t="str">
            <v>46</v>
          </cell>
          <cell r="F626">
            <v>0</v>
          </cell>
          <cell r="G626">
            <v>0</v>
          </cell>
          <cell r="H626" t="str">
            <v>ZONA 1</v>
          </cell>
          <cell r="I626">
            <v>1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B627" t="str">
            <v>2014647ZONA 22</v>
          </cell>
          <cell r="C627" t="str">
            <v>2014</v>
          </cell>
          <cell r="D627">
            <v>6</v>
          </cell>
          <cell r="E627" t="str">
            <v>47</v>
          </cell>
          <cell r="F627">
            <v>0</v>
          </cell>
          <cell r="G627">
            <v>0</v>
          </cell>
          <cell r="H627" t="str">
            <v>ZONA 2</v>
          </cell>
          <cell r="I627">
            <v>2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160000000</v>
          </cell>
          <cell r="Q627">
            <v>160000000</v>
          </cell>
          <cell r="R627">
            <v>440000</v>
          </cell>
          <cell r="S627">
            <v>440000</v>
          </cell>
        </row>
        <row r="628">
          <cell r="B628" t="str">
            <v>2014648ZONA 12</v>
          </cell>
          <cell r="C628" t="str">
            <v>2014</v>
          </cell>
          <cell r="D628">
            <v>6</v>
          </cell>
          <cell r="E628" t="str">
            <v>48</v>
          </cell>
          <cell r="F628">
            <v>0</v>
          </cell>
          <cell r="G628">
            <v>0</v>
          </cell>
          <cell r="H628" t="str">
            <v>ZONA 1</v>
          </cell>
          <cell r="I628">
            <v>2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B629" t="str">
            <v>2014649ZONA 22</v>
          </cell>
          <cell r="C629" t="str">
            <v>2014</v>
          </cell>
          <cell r="D629">
            <v>6</v>
          </cell>
          <cell r="E629" t="str">
            <v>49</v>
          </cell>
          <cell r="F629">
            <v>0</v>
          </cell>
          <cell r="G629">
            <v>0</v>
          </cell>
          <cell r="H629" t="str">
            <v>ZONA 2</v>
          </cell>
          <cell r="I629">
            <v>2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160000000</v>
          </cell>
          <cell r="Q629">
            <v>160000000</v>
          </cell>
          <cell r="R629">
            <v>440000</v>
          </cell>
          <cell r="S629">
            <v>440000</v>
          </cell>
        </row>
        <row r="630">
          <cell r="B630" t="str">
            <v>2014650ZONA 12</v>
          </cell>
          <cell r="C630" t="str">
            <v>2014</v>
          </cell>
          <cell r="D630">
            <v>6</v>
          </cell>
          <cell r="E630" t="str">
            <v>50</v>
          </cell>
          <cell r="F630">
            <v>0</v>
          </cell>
          <cell r="G630">
            <v>0</v>
          </cell>
          <cell r="H630" t="str">
            <v>ZONA 1</v>
          </cell>
          <cell r="I630">
            <v>2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B631" t="str">
            <v>2014651ZONA 12</v>
          </cell>
          <cell r="C631" t="str">
            <v>2014</v>
          </cell>
          <cell r="D631">
            <v>6</v>
          </cell>
          <cell r="E631" t="str">
            <v>51</v>
          </cell>
          <cell r="F631">
            <v>0</v>
          </cell>
          <cell r="G631">
            <v>0</v>
          </cell>
          <cell r="H631" t="str">
            <v>ZONA 1</v>
          </cell>
          <cell r="I631">
            <v>2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B632" t="str">
            <v>2014652ZONA 12</v>
          </cell>
          <cell r="C632" t="str">
            <v>2014</v>
          </cell>
          <cell r="D632">
            <v>6</v>
          </cell>
          <cell r="E632" t="str">
            <v>52</v>
          </cell>
          <cell r="F632">
            <v>0</v>
          </cell>
          <cell r="G632">
            <v>0</v>
          </cell>
          <cell r="H632" t="str">
            <v>ZONA 1</v>
          </cell>
          <cell r="I632">
            <v>2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B633" t="str">
            <v>2014653ZONA 12</v>
          </cell>
          <cell r="C633" t="str">
            <v>2014</v>
          </cell>
          <cell r="D633">
            <v>6</v>
          </cell>
          <cell r="E633" t="str">
            <v>53</v>
          </cell>
          <cell r="F633">
            <v>0</v>
          </cell>
          <cell r="G633">
            <v>0</v>
          </cell>
          <cell r="H633" t="str">
            <v>ZONA 1</v>
          </cell>
          <cell r="I633">
            <v>2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B634" t="str">
            <v>2014654ZONA 12</v>
          </cell>
          <cell r="C634" t="str">
            <v>2014</v>
          </cell>
          <cell r="D634">
            <v>6</v>
          </cell>
          <cell r="E634" t="str">
            <v>54</v>
          </cell>
          <cell r="F634">
            <v>0</v>
          </cell>
          <cell r="G634">
            <v>0</v>
          </cell>
          <cell r="H634" t="str">
            <v>ZONA 1</v>
          </cell>
          <cell r="I634">
            <v>2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B635" t="str">
            <v>2014655ZONA 12</v>
          </cell>
          <cell r="C635" t="str">
            <v>2014</v>
          </cell>
          <cell r="D635">
            <v>6</v>
          </cell>
          <cell r="E635" t="str">
            <v>55</v>
          </cell>
          <cell r="F635">
            <v>0</v>
          </cell>
          <cell r="G635">
            <v>0</v>
          </cell>
          <cell r="H635" t="str">
            <v>ZONA 1</v>
          </cell>
          <cell r="I635">
            <v>2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B636" t="str">
            <v>2014656ZONA 12</v>
          </cell>
          <cell r="C636" t="str">
            <v>2014</v>
          </cell>
          <cell r="D636">
            <v>6</v>
          </cell>
          <cell r="E636" t="str">
            <v>56</v>
          </cell>
          <cell r="F636">
            <v>0</v>
          </cell>
          <cell r="G636">
            <v>0</v>
          </cell>
          <cell r="H636" t="str">
            <v>ZONA 1</v>
          </cell>
          <cell r="I636">
            <v>2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B637" t="str">
            <v>2014657ZONA 12</v>
          </cell>
          <cell r="C637" t="str">
            <v>2014</v>
          </cell>
          <cell r="D637">
            <v>6</v>
          </cell>
          <cell r="E637" t="str">
            <v>57</v>
          </cell>
          <cell r="F637">
            <v>0</v>
          </cell>
          <cell r="G637">
            <v>0</v>
          </cell>
          <cell r="H637" t="str">
            <v>ZONA 1</v>
          </cell>
          <cell r="I637">
            <v>2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B638" t="str">
            <v>2014658ZONA 32</v>
          </cell>
          <cell r="C638" t="str">
            <v>2014</v>
          </cell>
          <cell r="D638">
            <v>6</v>
          </cell>
          <cell r="E638" t="str">
            <v>58</v>
          </cell>
          <cell r="F638">
            <v>0</v>
          </cell>
          <cell r="G638">
            <v>0</v>
          </cell>
          <cell r="H638" t="str">
            <v>ZONA 3</v>
          </cell>
          <cell r="I638">
            <v>2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</row>
        <row r="639">
          <cell r="B639" t="str">
            <v>2014659ZONA 12</v>
          </cell>
          <cell r="C639" t="str">
            <v>2014</v>
          </cell>
          <cell r="D639">
            <v>6</v>
          </cell>
          <cell r="E639" t="str">
            <v>59</v>
          </cell>
          <cell r="F639">
            <v>0</v>
          </cell>
          <cell r="G639">
            <v>0</v>
          </cell>
          <cell r="H639" t="str">
            <v>ZONA 1</v>
          </cell>
          <cell r="I639">
            <v>2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B640" t="str">
            <v>2014660ZONA 32</v>
          </cell>
          <cell r="C640" t="str">
            <v>2014</v>
          </cell>
          <cell r="D640">
            <v>6</v>
          </cell>
          <cell r="E640" t="str">
            <v>60</v>
          </cell>
          <cell r="F640">
            <v>0</v>
          </cell>
          <cell r="G640">
            <v>0</v>
          </cell>
          <cell r="H640" t="str">
            <v>ZONA 3</v>
          </cell>
          <cell r="I640">
            <v>2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</row>
        <row r="641">
          <cell r="B641" t="str">
            <v>2014661ZONA 12</v>
          </cell>
          <cell r="C641" t="str">
            <v>2014</v>
          </cell>
          <cell r="D641">
            <v>6</v>
          </cell>
          <cell r="E641" t="str">
            <v>61</v>
          </cell>
          <cell r="F641">
            <v>0</v>
          </cell>
          <cell r="G641">
            <v>0</v>
          </cell>
          <cell r="H641" t="str">
            <v>ZONA 1</v>
          </cell>
          <cell r="I641">
            <v>2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B642" t="str">
            <v>2014662ZONA 11</v>
          </cell>
          <cell r="C642" t="str">
            <v>2014</v>
          </cell>
          <cell r="D642">
            <v>6</v>
          </cell>
          <cell r="E642" t="str">
            <v>62</v>
          </cell>
          <cell r="F642">
            <v>0</v>
          </cell>
          <cell r="G642">
            <v>0</v>
          </cell>
          <cell r="H642" t="str">
            <v>ZONA 1</v>
          </cell>
          <cell r="I642">
            <v>1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B643" t="str">
            <v>2014663ZONA 12</v>
          </cell>
          <cell r="C643" t="str">
            <v>2014</v>
          </cell>
          <cell r="D643">
            <v>6</v>
          </cell>
          <cell r="E643" t="str">
            <v>63</v>
          </cell>
          <cell r="F643">
            <v>0</v>
          </cell>
          <cell r="G643">
            <v>0</v>
          </cell>
          <cell r="H643" t="str">
            <v>ZONA 1</v>
          </cell>
          <cell r="I643">
            <v>2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B644" t="str">
            <v>2014664ZONA 12</v>
          </cell>
          <cell r="C644" t="str">
            <v>2014</v>
          </cell>
          <cell r="D644">
            <v>6</v>
          </cell>
          <cell r="E644" t="str">
            <v>64</v>
          </cell>
          <cell r="F644">
            <v>0</v>
          </cell>
          <cell r="G644">
            <v>0</v>
          </cell>
          <cell r="H644" t="str">
            <v>ZONA 1</v>
          </cell>
          <cell r="I644">
            <v>2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B645" t="str">
            <v>2014665ZONA 32</v>
          </cell>
          <cell r="C645" t="str">
            <v>2014</v>
          </cell>
          <cell r="D645">
            <v>6</v>
          </cell>
          <cell r="E645" t="str">
            <v>65</v>
          </cell>
          <cell r="F645">
            <v>0</v>
          </cell>
          <cell r="G645">
            <v>0</v>
          </cell>
          <cell r="H645" t="str">
            <v>ZONA 3</v>
          </cell>
          <cell r="I645">
            <v>2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</row>
        <row r="646">
          <cell r="B646" t="str">
            <v>2014666ZONA 12</v>
          </cell>
          <cell r="C646" t="str">
            <v>2014</v>
          </cell>
          <cell r="D646">
            <v>6</v>
          </cell>
          <cell r="E646" t="str">
            <v>66</v>
          </cell>
          <cell r="F646">
            <v>0</v>
          </cell>
          <cell r="G646">
            <v>0</v>
          </cell>
          <cell r="H646" t="str">
            <v>ZONA 1</v>
          </cell>
          <cell r="I646">
            <v>2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B647" t="str">
            <v>2014667ZONA 11</v>
          </cell>
          <cell r="C647" t="str">
            <v>2014</v>
          </cell>
          <cell r="D647">
            <v>6</v>
          </cell>
          <cell r="E647" t="str">
            <v>67</v>
          </cell>
          <cell r="F647">
            <v>0</v>
          </cell>
          <cell r="G647">
            <v>0</v>
          </cell>
          <cell r="H647" t="str">
            <v>ZONA 1</v>
          </cell>
          <cell r="I647">
            <v>1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B648" t="str">
            <v>2014668ZONA 12</v>
          </cell>
          <cell r="C648" t="str">
            <v>2014</v>
          </cell>
          <cell r="D648">
            <v>6</v>
          </cell>
          <cell r="E648" t="str">
            <v>68</v>
          </cell>
          <cell r="F648">
            <v>0</v>
          </cell>
          <cell r="G648">
            <v>0</v>
          </cell>
          <cell r="H648" t="str">
            <v>ZONA 1</v>
          </cell>
          <cell r="I648">
            <v>2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B649" t="str">
            <v>2014669ZONA 22</v>
          </cell>
          <cell r="C649" t="str">
            <v>2014</v>
          </cell>
          <cell r="D649">
            <v>6</v>
          </cell>
          <cell r="E649" t="str">
            <v>69</v>
          </cell>
          <cell r="F649">
            <v>0</v>
          </cell>
          <cell r="G649">
            <v>0</v>
          </cell>
          <cell r="H649" t="str">
            <v>ZONA 2</v>
          </cell>
          <cell r="I649">
            <v>2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160000000</v>
          </cell>
          <cell r="Q649">
            <v>160000000</v>
          </cell>
          <cell r="R649">
            <v>440000</v>
          </cell>
          <cell r="S649">
            <v>440000</v>
          </cell>
        </row>
        <row r="650">
          <cell r="B650" t="str">
            <v>2014670ZONA 12</v>
          </cell>
          <cell r="C650" t="str">
            <v>2014</v>
          </cell>
          <cell r="D650">
            <v>6</v>
          </cell>
          <cell r="E650" t="str">
            <v>70</v>
          </cell>
          <cell r="F650">
            <v>0</v>
          </cell>
          <cell r="G650">
            <v>0</v>
          </cell>
          <cell r="H650" t="str">
            <v>ZONA 1</v>
          </cell>
          <cell r="I650">
            <v>2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B651" t="str">
            <v>2014671ZONA 22</v>
          </cell>
          <cell r="C651" t="str">
            <v>2014</v>
          </cell>
          <cell r="D651">
            <v>6</v>
          </cell>
          <cell r="E651" t="str">
            <v>71</v>
          </cell>
          <cell r="F651">
            <v>0</v>
          </cell>
          <cell r="G651">
            <v>0</v>
          </cell>
          <cell r="H651" t="str">
            <v>ZONA 2</v>
          </cell>
          <cell r="I651">
            <v>2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160000000</v>
          </cell>
          <cell r="Q651">
            <v>160000000</v>
          </cell>
          <cell r="R651">
            <v>440000</v>
          </cell>
          <cell r="S651">
            <v>440000</v>
          </cell>
        </row>
        <row r="652">
          <cell r="B652" t="str">
            <v>2014672ZONA 22</v>
          </cell>
          <cell r="C652" t="str">
            <v>2014</v>
          </cell>
          <cell r="D652">
            <v>6</v>
          </cell>
          <cell r="E652" t="str">
            <v>72</v>
          </cell>
          <cell r="F652">
            <v>0</v>
          </cell>
          <cell r="G652">
            <v>0</v>
          </cell>
          <cell r="H652" t="str">
            <v>ZONA 2</v>
          </cell>
          <cell r="I652">
            <v>2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160000000</v>
          </cell>
          <cell r="Q652">
            <v>160000000</v>
          </cell>
          <cell r="R652">
            <v>440000</v>
          </cell>
          <cell r="S652">
            <v>440000</v>
          </cell>
        </row>
        <row r="653">
          <cell r="B653" t="str">
            <v>2014673ZONA 12</v>
          </cell>
          <cell r="C653" t="str">
            <v>2014</v>
          </cell>
          <cell r="D653">
            <v>6</v>
          </cell>
          <cell r="E653" t="str">
            <v>73</v>
          </cell>
          <cell r="F653">
            <v>0</v>
          </cell>
          <cell r="G653">
            <v>0</v>
          </cell>
          <cell r="H653" t="str">
            <v>ZONA 1</v>
          </cell>
          <cell r="I653">
            <v>2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B654" t="str">
            <v>2014674ZONA 32</v>
          </cell>
          <cell r="C654" t="str">
            <v>2014</v>
          </cell>
          <cell r="D654">
            <v>6</v>
          </cell>
          <cell r="E654" t="str">
            <v>74</v>
          </cell>
          <cell r="F654">
            <v>0</v>
          </cell>
          <cell r="G654">
            <v>0</v>
          </cell>
          <cell r="H654" t="str">
            <v>ZONA 3</v>
          </cell>
          <cell r="I654">
            <v>2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</row>
        <row r="655">
          <cell r="B655" t="str">
            <v>2014675ZONA 31</v>
          </cell>
          <cell r="C655" t="str">
            <v>2014</v>
          </cell>
          <cell r="D655">
            <v>6</v>
          </cell>
          <cell r="E655" t="str">
            <v>75</v>
          </cell>
          <cell r="F655">
            <v>0</v>
          </cell>
          <cell r="G655">
            <v>0</v>
          </cell>
          <cell r="H655" t="str">
            <v>ZONA 3</v>
          </cell>
          <cell r="I655">
            <v>1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B656" t="str">
            <v>2014676ZONA 12</v>
          </cell>
          <cell r="C656" t="str">
            <v>2014</v>
          </cell>
          <cell r="D656">
            <v>6</v>
          </cell>
          <cell r="E656" t="str">
            <v>76</v>
          </cell>
          <cell r="F656">
            <v>0</v>
          </cell>
          <cell r="G656">
            <v>0</v>
          </cell>
          <cell r="H656" t="str">
            <v>ZONA 1</v>
          </cell>
          <cell r="I656">
            <v>2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B657" t="str">
            <v>2014677ZONA 11</v>
          </cell>
          <cell r="C657" t="str">
            <v>2014</v>
          </cell>
          <cell r="D657">
            <v>6</v>
          </cell>
          <cell r="E657" t="str">
            <v>77</v>
          </cell>
          <cell r="F657">
            <v>0</v>
          </cell>
          <cell r="G657">
            <v>0</v>
          </cell>
          <cell r="H657" t="str">
            <v>ZONA 1</v>
          </cell>
          <cell r="I657">
            <v>1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B658" t="str">
            <v>2014678ZONA 22</v>
          </cell>
          <cell r="C658" t="str">
            <v>2014</v>
          </cell>
          <cell r="D658">
            <v>6</v>
          </cell>
          <cell r="E658" t="str">
            <v>78</v>
          </cell>
          <cell r="F658">
            <v>0</v>
          </cell>
          <cell r="G658">
            <v>0</v>
          </cell>
          <cell r="H658" t="str">
            <v>ZONA 2</v>
          </cell>
          <cell r="I658">
            <v>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160000000</v>
          </cell>
          <cell r="Q658">
            <v>160000000</v>
          </cell>
          <cell r="R658">
            <v>440000</v>
          </cell>
          <cell r="S658">
            <v>440000</v>
          </cell>
        </row>
        <row r="659">
          <cell r="B659" t="str">
            <v>2014679ZONA 22</v>
          </cell>
          <cell r="C659" t="str">
            <v>2014</v>
          </cell>
          <cell r="D659">
            <v>6</v>
          </cell>
          <cell r="E659" t="str">
            <v>79</v>
          </cell>
          <cell r="F659">
            <v>0</v>
          </cell>
          <cell r="G659">
            <v>0</v>
          </cell>
          <cell r="H659" t="str">
            <v>ZONA 2</v>
          </cell>
          <cell r="I659">
            <v>2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160000000</v>
          </cell>
          <cell r="Q659">
            <v>160000000</v>
          </cell>
          <cell r="R659">
            <v>440000</v>
          </cell>
          <cell r="S659">
            <v>440000</v>
          </cell>
        </row>
        <row r="660">
          <cell r="B660" t="str">
            <v>2014680ZONA 21</v>
          </cell>
          <cell r="C660" t="str">
            <v>2014</v>
          </cell>
          <cell r="D660">
            <v>6</v>
          </cell>
          <cell r="E660" t="str">
            <v>80</v>
          </cell>
          <cell r="F660">
            <v>0</v>
          </cell>
          <cell r="G660">
            <v>0</v>
          </cell>
          <cell r="H660" t="str">
            <v>ZONA 2</v>
          </cell>
          <cell r="I660">
            <v>1</v>
          </cell>
          <cell r="J660">
            <v>0</v>
          </cell>
          <cell r="K660">
            <v>0</v>
          </cell>
          <cell r="L660">
            <v>134400000</v>
          </cell>
          <cell r="M660">
            <v>134400000</v>
          </cell>
          <cell r="N660">
            <v>400000</v>
          </cell>
          <cell r="O660">
            <v>400000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B661" t="str">
            <v>2014681ZONA 11</v>
          </cell>
          <cell r="C661" t="str">
            <v>2014</v>
          </cell>
          <cell r="D661">
            <v>6</v>
          </cell>
          <cell r="E661" t="str">
            <v>81</v>
          </cell>
          <cell r="F661">
            <v>0</v>
          </cell>
          <cell r="G661">
            <v>0</v>
          </cell>
          <cell r="H661" t="str">
            <v>ZONA 1</v>
          </cell>
          <cell r="I661">
            <v>1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B662" t="str">
            <v>2014682ZONA 10</v>
          </cell>
          <cell r="C662" t="str">
            <v>2014</v>
          </cell>
          <cell r="D662">
            <v>6</v>
          </cell>
          <cell r="E662" t="str">
            <v>82</v>
          </cell>
          <cell r="F662">
            <v>0</v>
          </cell>
          <cell r="G662">
            <v>0</v>
          </cell>
          <cell r="H662" t="str">
            <v>ZONA 1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B663" t="str">
            <v>2014683ZONA 11</v>
          </cell>
          <cell r="C663" t="str">
            <v>2014</v>
          </cell>
          <cell r="D663">
            <v>6</v>
          </cell>
          <cell r="E663" t="str">
            <v>83</v>
          </cell>
          <cell r="F663">
            <v>0</v>
          </cell>
          <cell r="G663">
            <v>0</v>
          </cell>
          <cell r="H663" t="str">
            <v>ZONA 1</v>
          </cell>
          <cell r="I663">
            <v>1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B664" t="str">
            <v>2014684ZONA 10</v>
          </cell>
          <cell r="C664" t="str">
            <v>2014</v>
          </cell>
          <cell r="D664">
            <v>6</v>
          </cell>
          <cell r="E664" t="str">
            <v>84</v>
          </cell>
          <cell r="F664">
            <v>0</v>
          </cell>
          <cell r="G664">
            <v>0</v>
          </cell>
          <cell r="H664" t="str">
            <v>ZONA 1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B665" t="str">
            <v>2014685ZONA 11</v>
          </cell>
          <cell r="C665" t="str">
            <v>2014</v>
          </cell>
          <cell r="D665">
            <v>6</v>
          </cell>
          <cell r="E665" t="str">
            <v>85</v>
          </cell>
          <cell r="F665">
            <v>0</v>
          </cell>
          <cell r="G665">
            <v>0</v>
          </cell>
          <cell r="H665" t="str">
            <v>ZONA 1</v>
          </cell>
          <cell r="I665">
            <v>1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B666" t="str">
            <v>2014686ZONA 11</v>
          </cell>
          <cell r="C666" t="str">
            <v>2014</v>
          </cell>
          <cell r="D666">
            <v>6</v>
          </cell>
          <cell r="E666" t="str">
            <v>86</v>
          </cell>
          <cell r="F666">
            <v>0</v>
          </cell>
          <cell r="G666">
            <v>0</v>
          </cell>
          <cell r="H666" t="str">
            <v>ZONA 1</v>
          </cell>
          <cell r="I666">
            <v>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B667" t="str">
            <v>2014687ZONA 11</v>
          </cell>
          <cell r="C667" t="str">
            <v>2014</v>
          </cell>
          <cell r="D667">
            <v>6</v>
          </cell>
          <cell r="E667" t="str">
            <v>87</v>
          </cell>
          <cell r="F667">
            <v>0</v>
          </cell>
          <cell r="G667">
            <v>0</v>
          </cell>
          <cell r="H667" t="str">
            <v>ZONA 1</v>
          </cell>
          <cell r="I667">
            <v>1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B668" t="str">
            <v>2014688ZONA 11</v>
          </cell>
          <cell r="C668" t="str">
            <v>2014</v>
          </cell>
          <cell r="D668">
            <v>6</v>
          </cell>
          <cell r="E668" t="str">
            <v>88</v>
          </cell>
          <cell r="F668">
            <v>0</v>
          </cell>
          <cell r="G668">
            <v>0</v>
          </cell>
          <cell r="H668" t="str">
            <v>ZONA 1</v>
          </cell>
          <cell r="I668">
            <v>1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B669" t="str">
            <v>2014689ZONA 10</v>
          </cell>
          <cell r="C669" t="str">
            <v>2014</v>
          </cell>
          <cell r="D669">
            <v>6</v>
          </cell>
          <cell r="E669" t="str">
            <v>89</v>
          </cell>
          <cell r="F669">
            <v>0</v>
          </cell>
          <cell r="G669">
            <v>0</v>
          </cell>
          <cell r="H669" t="str">
            <v>ZONA 1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B670" t="str">
            <v>2014690ZONA 21</v>
          </cell>
          <cell r="C670" t="str">
            <v>2014</v>
          </cell>
          <cell r="D670">
            <v>6</v>
          </cell>
          <cell r="E670" t="str">
            <v>90</v>
          </cell>
          <cell r="F670">
            <v>0</v>
          </cell>
          <cell r="G670">
            <v>0</v>
          </cell>
          <cell r="H670" t="str">
            <v>ZONA 2</v>
          </cell>
          <cell r="I670">
            <v>1</v>
          </cell>
          <cell r="J670">
            <v>0</v>
          </cell>
          <cell r="K670">
            <v>0</v>
          </cell>
          <cell r="L670">
            <v>134400000</v>
          </cell>
          <cell r="M670">
            <v>134400000</v>
          </cell>
          <cell r="N670">
            <v>400000</v>
          </cell>
          <cell r="O670">
            <v>400000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B671" t="str">
            <v>2014691ZONA 21</v>
          </cell>
          <cell r="C671" t="str">
            <v>2014</v>
          </cell>
          <cell r="D671">
            <v>6</v>
          </cell>
          <cell r="E671" t="str">
            <v>91</v>
          </cell>
          <cell r="F671">
            <v>0</v>
          </cell>
          <cell r="G671">
            <v>0</v>
          </cell>
          <cell r="H671" t="str">
            <v>ZONA 2</v>
          </cell>
          <cell r="I671">
            <v>1</v>
          </cell>
          <cell r="J671">
            <v>0</v>
          </cell>
          <cell r="K671">
            <v>0</v>
          </cell>
          <cell r="L671">
            <v>134400000</v>
          </cell>
          <cell r="M671">
            <v>134400000</v>
          </cell>
          <cell r="N671">
            <v>400000</v>
          </cell>
          <cell r="O671">
            <v>400000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B672" t="str">
            <v>2014692ZONA 21</v>
          </cell>
          <cell r="C672" t="str">
            <v>2014</v>
          </cell>
          <cell r="D672">
            <v>6</v>
          </cell>
          <cell r="E672" t="str">
            <v>92</v>
          </cell>
          <cell r="F672">
            <v>0</v>
          </cell>
          <cell r="G672">
            <v>0</v>
          </cell>
          <cell r="H672" t="str">
            <v>ZONA 2</v>
          </cell>
          <cell r="I672">
            <v>1</v>
          </cell>
          <cell r="J672">
            <v>0</v>
          </cell>
          <cell r="K672">
            <v>0</v>
          </cell>
          <cell r="L672">
            <v>134400000</v>
          </cell>
          <cell r="M672">
            <v>134400000</v>
          </cell>
          <cell r="N672">
            <v>400000</v>
          </cell>
          <cell r="O672">
            <v>400000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B673" t="str">
            <v>2014693ZONA 21</v>
          </cell>
          <cell r="C673" t="str">
            <v>2014</v>
          </cell>
          <cell r="D673">
            <v>6</v>
          </cell>
          <cell r="E673" t="str">
            <v>93</v>
          </cell>
          <cell r="F673">
            <v>0</v>
          </cell>
          <cell r="G673">
            <v>0</v>
          </cell>
          <cell r="H673" t="str">
            <v>ZONA 2</v>
          </cell>
          <cell r="I673">
            <v>1</v>
          </cell>
          <cell r="J673">
            <v>0</v>
          </cell>
          <cell r="K673">
            <v>0</v>
          </cell>
          <cell r="L673">
            <v>134400000</v>
          </cell>
          <cell r="M673">
            <v>134400000</v>
          </cell>
          <cell r="N673">
            <v>400000</v>
          </cell>
          <cell r="O673">
            <v>400000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B674" t="str">
            <v>2014694ZONA 21</v>
          </cell>
          <cell r="C674" t="str">
            <v>2014</v>
          </cell>
          <cell r="D674">
            <v>6</v>
          </cell>
          <cell r="E674" t="str">
            <v>94</v>
          </cell>
          <cell r="F674">
            <v>0</v>
          </cell>
          <cell r="G674">
            <v>0</v>
          </cell>
          <cell r="H674" t="str">
            <v>ZONA 2</v>
          </cell>
          <cell r="I674">
            <v>1</v>
          </cell>
          <cell r="J674">
            <v>0</v>
          </cell>
          <cell r="K674">
            <v>0</v>
          </cell>
          <cell r="L674">
            <v>134400000</v>
          </cell>
          <cell r="M674">
            <v>134400000</v>
          </cell>
          <cell r="N674">
            <v>400000</v>
          </cell>
          <cell r="O674">
            <v>400000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B675" t="str">
            <v>2014695ZONA 11</v>
          </cell>
          <cell r="C675" t="str">
            <v>2014</v>
          </cell>
          <cell r="D675">
            <v>6</v>
          </cell>
          <cell r="E675" t="str">
            <v>95</v>
          </cell>
          <cell r="F675">
            <v>0</v>
          </cell>
          <cell r="G675">
            <v>0</v>
          </cell>
          <cell r="H675" t="str">
            <v>ZONA 1</v>
          </cell>
          <cell r="I675">
            <v>1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B676" t="str">
            <v>2014696ZONA 11</v>
          </cell>
          <cell r="C676" t="str">
            <v>2014</v>
          </cell>
          <cell r="D676">
            <v>6</v>
          </cell>
          <cell r="E676" t="str">
            <v>96</v>
          </cell>
          <cell r="F676">
            <v>0</v>
          </cell>
          <cell r="G676">
            <v>0</v>
          </cell>
          <cell r="H676" t="str">
            <v>ZONA 1</v>
          </cell>
          <cell r="I676">
            <v>1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B677" t="str">
            <v>2014697ZONA 11</v>
          </cell>
          <cell r="C677" t="str">
            <v>2014</v>
          </cell>
          <cell r="D677">
            <v>6</v>
          </cell>
          <cell r="E677" t="str">
            <v>97</v>
          </cell>
          <cell r="F677">
            <v>0</v>
          </cell>
          <cell r="G677">
            <v>0</v>
          </cell>
          <cell r="H677" t="str">
            <v>ZONA 1</v>
          </cell>
          <cell r="I677">
            <v>1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B678" t="str">
            <v>2014698ZONA 11</v>
          </cell>
          <cell r="C678" t="str">
            <v>2014</v>
          </cell>
          <cell r="D678">
            <v>6</v>
          </cell>
          <cell r="E678" t="str">
            <v>98</v>
          </cell>
          <cell r="F678">
            <v>0</v>
          </cell>
          <cell r="G678">
            <v>0</v>
          </cell>
          <cell r="H678" t="str">
            <v>ZONA 1</v>
          </cell>
          <cell r="I678">
            <v>1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B679" t="str">
            <v>2014699ZONA 20</v>
          </cell>
          <cell r="C679" t="str">
            <v>2014</v>
          </cell>
          <cell r="D679">
            <v>6</v>
          </cell>
          <cell r="E679" t="str">
            <v>99</v>
          </cell>
          <cell r="F679">
            <v>110000000</v>
          </cell>
          <cell r="G679">
            <v>110000000</v>
          </cell>
          <cell r="H679" t="str">
            <v>ZONA 2</v>
          </cell>
          <cell r="I679">
            <v>0</v>
          </cell>
          <cell r="J679">
            <v>400000</v>
          </cell>
          <cell r="K679">
            <v>400000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B680" t="str">
            <v>20146100ZONA 20</v>
          </cell>
          <cell r="C680" t="str">
            <v>2014</v>
          </cell>
          <cell r="D680">
            <v>6</v>
          </cell>
          <cell r="E680" t="str">
            <v>100</v>
          </cell>
          <cell r="F680">
            <v>110000000</v>
          </cell>
          <cell r="G680">
            <v>110000000</v>
          </cell>
          <cell r="H680" t="str">
            <v>ZONA 2</v>
          </cell>
          <cell r="I680">
            <v>0</v>
          </cell>
          <cell r="J680">
            <v>400000</v>
          </cell>
          <cell r="K680">
            <v>400000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B681" t="str">
            <v>20146101ZONA 11</v>
          </cell>
          <cell r="C681" t="str">
            <v>2014</v>
          </cell>
          <cell r="D681">
            <v>6</v>
          </cell>
          <cell r="E681" t="str">
            <v>101</v>
          </cell>
          <cell r="F681">
            <v>0</v>
          </cell>
          <cell r="G681">
            <v>0</v>
          </cell>
          <cell r="H681" t="str">
            <v>ZONA 1</v>
          </cell>
          <cell r="I681">
            <v>1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B682" t="str">
            <v>20146102ZONA 11</v>
          </cell>
          <cell r="C682" t="str">
            <v>2014</v>
          </cell>
          <cell r="D682">
            <v>6</v>
          </cell>
          <cell r="E682" t="str">
            <v>102</v>
          </cell>
          <cell r="F682">
            <v>0</v>
          </cell>
          <cell r="G682">
            <v>0</v>
          </cell>
          <cell r="H682" t="str">
            <v>ZONA 1</v>
          </cell>
          <cell r="I682">
            <v>1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B683" t="str">
            <v>20146103ZONA 10</v>
          </cell>
          <cell r="C683" t="str">
            <v>2014</v>
          </cell>
          <cell r="D683">
            <v>6</v>
          </cell>
          <cell r="E683" t="str">
            <v>103</v>
          </cell>
          <cell r="F683">
            <v>0</v>
          </cell>
          <cell r="G683">
            <v>0</v>
          </cell>
          <cell r="H683" t="str">
            <v>ZONA 1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B684" t="str">
            <v>20146104ZONA 10</v>
          </cell>
          <cell r="C684" t="str">
            <v>2014</v>
          </cell>
          <cell r="D684">
            <v>6</v>
          </cell>
          <cell r="E684" t="str">
            <v>104</v>
          </cell>
          <cell r="F684">
            <v>0</v>
          </cell>
          <cell r="G684">
            <v>0</v>
          </cell>
          <cell r="H684" t="str">
            <v>ZONA 1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B685" t="str">
            <v>20146105ZONA 10</v>
          </cell>
          <cell r="C685" t="str">
            <v>2014</v>
          </cell>
          <cell r="D685">
            <v>6</v>
          </cell>
          <cell r="E685" t="str">
            <v>105</v>
          </cell>
          <cell r="F685">
            <v>0</v>
          </cell>
          <cell r="G685">
            <v>0</v>
          </cell>
          <cell r="H685" t="str">
            <v>ZONA 1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B686" t="str">
            <v>20146106ZONA 11</v>
          </cell>
          <cell r="C686" t="str">
            <v>2014</v>
          </cell>
          <cell r="D686">
            <v>6</v>
          </cell>
          <cell r="E686" t="str">
            <v>106</v>
          </cell>
          <cell r="F686">
            <v>0</v>
          </cell>
          <cell r="G686">
            <v>0</v>
          </cell>
          <cell r="H686" t="str">
            <v>ZONA 1</v>
          </cell>
          <cell r="I686">
            <v>1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B687" t="str">
            <v>20146107ZONA 10</v>
          </cell>
          <cell r="C687" t="str">
            <v>2014</v>
          </cell>
          <cell r="D687">
            <v>6</v>
          </cell>
          <cell r="E687" t="str">
            <v>107</v>
          </cell>
          <cell r="F687">
            <v>0</v>
          </cell>
          <cell r="G687">
            <v>0</v>
          </cell>
          <cell r="H687" t="str">
            <v>ZONA 1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B688" t="str">
            <v>20146108ZONA 11</v>
          </cell>
          <cell r="C688" t="str">
            <v>2014</v>
          </cell>
          <cell r="D688">
            <v>6</v>
          </cell>
          <cell r="E688" t="str">
            <v>108</v>
          </cell>
          <cell r="F688">
            <v>0</v>
          </cell>
          <cell r="G688">
            <v>0</v>
          </cell>
          <cell r="H688" t="str">
            <v>ZONA 1</v>
          </cell>
          <cell r="I688">
            <v>1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B689" t="str">
            <v>20146109ZONA 11</v>
          </cell>
          <cell r="C689" t="str">
            <v>2014</v>
          </cell>
          <cell r="D689">
            <v>6</v>
          </cell>
          <cell r="E689" t="str">
            <v>109</v>
          </cell>
          <cell r="F689">
            <v>0</v>
          </cell>
          <cell r="G689">
            <v>0</v>
          </cell>
          <cell r="H689" t="str">
            <v>ZONA 1</v>
          </cell>
          <cell r="I689">
            <v>1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B690" t="str">
            <v>20146110ZONA 21</v>
          </cell>
          <cell r="C690" t="str">
            <v>2014</v>
          </cell>
          <cell r="D690">
            <v>6</v>
          </cell>
          <cell r="E690" t="str">
            <v>110</v>
          </cell>
          <cell r="F690">
            <v>0</v>
          </cell>
          <cell r="G690">
            <v>0</v>
          </cell>
          <cell r="H690" t="str">
            <v>ZONA 2</v>
          </cell>
          <cell r="I690">
            <v>1</v>
          </cell>
          <cell r="J690">
            <v>0</v>
          </cell>
          <cell r="K690">
            <v>0</v>
          </cell>
          <cell r="L690">
            <v>134400000</v>
          </cell>
          <cell r="M690">
            <v>134400000</v>
          </cell>
          <cell r="N690">
            <v>400000</v>
          </cell>
          <cell r="O690">
            <v>400000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B691" t="str">
            <v>20146111ZONA 21</v>
          </cell>
          <cell r="C691" t="str">
            <v>2014</v>
          </cell>
          <cell r="D691">
            <v>6</v>
          </cell>
          <cell r="E691" t="str">
            <v>111</v>
          </cell>
          <cell r="F691">
            <v>0</v>
          </cell>
          <cell r="G691">
            <v>0</v>
          </cell>
          <cell r="H691" t="str">
            <v>ZONA 2</v>
          </cell>
          <cell r="I691">
            <v>1</v>
          </cell>
          <cell r="J691">
            <v>0</v>
          </cell>
          <cell r="K691">
            <v>0</v>
          </cell>
          <cell r="L691">
            <v>134400000</v>
          </cell>
          <cell r="M691">
            <v>49280000</v>
          </cell>
          <cell r="N691">
            <v>400000</v>
          </cell>
          <cell r="O691">
            <v>146666.66666666666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B692" t="str">
            <v>20146112ZONA 10</v>
          </cell>
          <cell r="C692" t="str">
            <v>2014</v>
          </cell>
          <cell r="D692">
            <v>6</v>
          </cell>
          <cell r="E692" t="str">
            <v>112</v>
          </cell>
          <cell r="F692">
            <v>0</v>
          </cell>
          <cell r="G692">
            <v>0</v>
          </cell>
          <cell r="H692" t="str">
            <v>ZONA 1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B693" t="str">
            <v>20146113ZONA 10</v>
          </cell>
          <cell r="C693" t="str">
            <v>2014</v>
          </cell>
          <cell r="D693">
            <v>6</v>
          </cell>
          <cell r="E693" t="str">
            <v>113</v>
          </cell>
          <cell r="F693">
            <v>0</v>
          </cell>
          <cell r="G693">
            <v>0</v>
          </cell>
          <cell r="H693" t="str">
            <v>ZONA 1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B694" t="str">
            <v>20146114ZONA 10</v>
          </cell>
          <cell r="C694" t="str">
            <v>2014</v>
          </cell>
          <cell r="D694">
            <v>6</v>
          </cell>
          <cell r="E694" t="str">
            <v>114</v>
          </cell>
          <cell r="F694">
            <v>0</v>
          </cell>
          <cell r="G694">
            <v>0</v>
          </cell>
          <cell r="H694" t="str">
            <v>ZONA 1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B695" t="str">
            <v>20146115ZONA 10</v>
          </cell>
          <cell r="C695" t="str">
            <v>2014</v>
          </cell>
          <cell r="D695">
            <v>6</v>
          </cell>
          <cell r="E695" t="str">
            <v>115</v>
          </cell>
          <cell r="F695">
            <v>0</v>
          </cell>
          <cell r="G695">
            <v>0</v>
          </cell>
          <cell r="H695" t="str">
            <v>ZONA 1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</row>
        <row r="696">
          <cell r="B696" t="str">
            <v>20146116ZONA 10</v>
          </cell>
          <cell r="C696" t="str">
            <v>2014</v>
          </cell>
          <cell r="D696">
            <v>6</v>
          </cell>
          <cell r="E696" t="str">
            <v>116</v>
          </cell>
          <cell r="F696">
            <v>0</v>
          </cell>
          <cell r="G696">
            <v>0</v>
          </cell>
          <cell r="H696" t="str">
            <v>ZONA 1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</row>
        <row r="697">
          <cell r="B697" t="str">
            <v>20146117ZONA 10</v>
          </cell>
          <cell r="C697" t="str">
            <v>2014</v>
          </cell>
          <cell r="D697">
            <v>6</v>
          </cell>
          <cell r="E697" t="str">
            <v>117</v>
          </cell>
          <cell r="F697">
            <v>0</v>
          </cell>
          <cell r="G697">
            <v>0</v>
          </cell>
          <cell r="H697" t="str">
            <v>ZONA 1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</row>
        <row r="698">
          <cell r="B698" t="str">
            <v>20146118ZONA 10</v>
          </cell>
          <cell r="C698" t="str">
            <v>2014</v>
          </cell>
          <cell r="D698">
            <v>6</v>
          </cell>
          <cell r="E698" t="str">
            <v>118</v>
          </cell>
          <cell r="F698">
            <v>0</v>
          </cell>
          <cell r="G698">
            <v>0</v>
          </cell>
          <cell r="H698" t="str">
            <v>ZONA 1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B699" t="str">
            <v>20146119ZONA 20</v>
          </cell>
          <cell r="C699" t="str">
            <v>2014</v>
          </cell>
          <cell r="D699">
            <v>6</v>
          </cell>
          <cell r="E699" t="str">
            <v>119</v>
          </cell>
          <cell r="F699">
            <v>110000000</v>
          </cell>
          <cell r="G699">
            <v>0</v>
          </cell>
          <cell r="H699" t="str">
            <v>ZONA 2</v>
          </cell>
          <cell r="I699">
            <v>0</v>
          </cell>
          <cell r="J699">
            <v>400000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B700" t="str">
            <v>20146120ZONA 21</v>
          </cell>
          <cell r="C700" t="str">
            <v>2014</v>
          </cell>
          <cell r="D700">
            <v>6</v>
          </cell>
          <cell r="E700" t="str">
            <v>120</v>
          </cell>
          <cell r="F700">
            <v>0</v>
          </cell>
          <cell r="G700">
            <v>0</v>
          </cell>
          <cell r="H700" t="str">
            <v>ZONA 2</v>
          </cell>
          <cell r="I700">
            <v>1</v>
          </cell>
          <cell r="J700">
            <v>0</v>
          </cell>
          <cell r="K700">
            <v>0</v>
          </cell>
          <cell r="L700">
            <v>134400000</v>
          </cell>
          <cell r="M700">
            <v>134400000</v>
          </cell>
          <cell r="N700">
            <v>400000</v>
          </cell>
          <cell r="O700">
            <v>400000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B701" t="str">
            <v>20146121ZONA 30</v>
          </cell>
          <cell r="C701" t="str">
            <v>2014</v>
          </cell>
          <cell r="D701">
            <v>6</v>
          </cell>
          <cell r="E701" t="str">
            <v>121</v>
          </cell>
          <cell r="F701">
            <v>0</v>
          </cell>
          <cell r="G701">
            <v>0</v>
          </cell>
          <cell r="H701" t="str">
            <v>ZONA 3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B702" t="str">
            <v>20146122ZONA 11</v>
          </cell>
          <cell r="C702" t="str">
            <v>2014</v>
          </cell>
          <cell r="D702">
            <v>6</v>
          </cell>
          <cell r="E702" t="str">
            <v>122</v>
          </cell>
          <cell r="F702">
            <v>0</v>
          </cell>
          <cell r="G702">
            <v>0</v>
          </cell>
          <cell r="H702" t="str">
            <v>ZONA 1</v>
          </cell>
          <cell r="I702">
            <v>1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B703" t="str">
            <v>20146123ZONA 30</v>
          </cell>
          <cell r="C703" t="str">
            <v>2014</v>
          </cell>
          <cell r="D703">
            <v>6</v>
          </cell>
          <cell r="E703" t="str">
            <v>123</v>
          </cell>
          <cell r="F703">
            <v>0</v>
          </cell>
          <cell r="G703">
            <v>0</v>
          </cell>
          <cell r="H703" t="str">
            <v>ZONA 3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B704" t="str">
            <v>20146124ZONA 30</v>
          </cell>
          <cell r="C704" t="str">
            <v>2014</v>
          </cell>
          <cell r="D704">
            <v>6</v>
          </cell>
          <cell r="E704" t="str">
            <v>124</v>
          </cell>
          <cell r="F704">
            <v>0</v>
          </cell>
          <cell r="G704">
            <v>0</v>
          </cell>
          <cell r="H704" t="str">
            <v>ZONA 3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B705" t="str">
            <v>20146125ZONA 30</v>
          </cell>
          <cell r="C705" t="str">
            <v>2014</v>
          </cell>
          <cell r="D705">
            <v>6</v>
          </cell>
          <cell r="E705" t="str">
            <v>125</v>
          </cell>
          <cell r="F705">
            <v>0</v>
          </cell>
          <cell r="G705">
            <v>0</v>
          </cell>
          <cell r="H705" t="str">
            <v>ZONA 3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B706" t="str">
            <v>20146126ZONA 10</v>
          </cell>
          <cell r="C706" t="str">
            <v>2014</v>
          </cell>
          <cell r="D706">
            <v>6</v>
          </cell>
          <cell r="E706" t="str">
            <v>126</v>
          </cell>
          <cell r="F706">
            <v>0</v>
          </cell>
          <cell r="G706">
            <v>0</v>
          </cell>
          <cell r="H706" t="str">
            <v>ZONA 1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B707" t="str">
            <v>20146127ZONA 20</v>
          </cell>
          <cell r="C707" t="str">
            <v>2014</v>
          </cell>
          <cell r="D707">
            <v>6</v>
          </cell>
          <cell r="E707" t="str">
            <v>127</v>
          </cell>
          <cell r="F707">
            <v>110000000</v>
          </cell>
          <cell r="G707">
            <v>110000000</v>
          </cell>
          <cell r="H707" t="str">
            <v>ZONA 2</v>
          </cell>
          <cell r="I707">
            <v>0</v>
          </cell>
          <cell r="J707">
            <v>400000</v>
          </cell>
          <cell r="K707">
            <v>400000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B708" t="str">
            <v>20146128ZONA 10</v>
          </cell>
          <cell r="C708" t="str">
            <v>2014</v>
          </cell>
          <cell r="D708">
            <v>6</v>
          </cell>
          <cell r="E708" t="str">
            <v>128</v>
          </cell>
          <cell r="F708">
            <v>0</v>
          </cell>
          <cell r="G708">
            <v>0</v>
          </cell>
          <cell r="H708" t="str">
            <v>ZONA 1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</row>
        <row r="709">
          <cell r="B709" t="str">
            <v>20146129ZONA 20</v>
          </cell>
          <cell r="C709" t="str">
            <v>2014</v>
          </cell>
          <cell r="D709">
            <v>6</v>
          </cell>
          <cell r="E709" t="str">
            <v>129</v>
          </cell>
          <cell r="F709">
            <v>110000000</v>
          </cell>
          <cell r="G709">
            <v>110000000</v>
          </cell>
          <cell r="H709" t="str">
            <v>ZONA 2</v>
          </cell>
          <cell r="I709">
            <v>0</v>
          </cell>
          <cell r="J709">
            <v>400000</v>
          </cell>
          <cell r="K709">
            <v>400000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B710" t="str">
            <v>20146130ZONA 10</v>
          </cell>
          <cell r="C710" t="str">
            <v>2014</v>
          </cell>
          <cell r="D710">
            <v>6</v>
          </cell>
          <cell r="E710" t="str">
            <v>130</v>
          </cell>
          <cell r="F710">
            <v>0</v>
          </cell>
          <cell r="G710">
            <v>0</v>
          </cell>
          <cell r="H710" t="str">
            <v>ZONA 1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B711" t="str">
            <v>20146131ZONA 20</v>
          </cell>
          <cell r="C711" t="str">
            <v>2014</v>
          </cell>
          <cell r="D711">
            <v>6</v>
          </cell>
          <cell r="E711" t="str">
            <v>131</v>
          </cell>
          <cell r="F711">
            <v>110000000</v>
          </cell>
          <cell r="G711">
            <v>110000000</v>
          </cell>
          <cell r="H711" t="str">
            <v>ZONA 2</v>
          </cell>
          <cell r="I711">
            <v>0</v>
          </cell>
          <cell r="J711">
            <v>400000</v>
          </cell>
          <cell r="K711">
            <v>400000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B712" t="str">
            <v>20146132ZONA 10</v>
          </cell>
          <cell r="C712" t="str">
            <v>2014</v>
          </cell>
          <cell r="D712">
            <v>6</v>
          </cell>
          <cell r="E712" t="str">
            <v>132</v>
          </cell>
          <cell r="F712">
            <v>0</v>
          </cell>
          <cell r="G712">
            <v>0</v>
          </cell>
          <cell r="H712" t="str">
            <v>ZONA 1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B713" t="str">
            <v>20146133ZONA 10</v>
          </cell>
          <cell r="C713" t="str">
            <v>2014</v>
          </cell>
          <cell r="D713">
            <v>6</v>
          </cell>
          <cell r="E713" t="str">
            <v>133</v>
          </cell>
          <cell r="F713">
            <v>0</v>
          </cell>
          <cell r="G713">
            <v>0</v>
          </cell>
          <cell r="H713" t="str">
            <v>ZONA 1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B714" t="str">
            <v>20146134ZONA 10</v>
          </cell>
          <cell r="C714" t="str">
            <v>2014</v>
          </cell>
          <cell r="D714">
            <v>6</v>
          </cell>
          <cell r="E714" t="str">
            <v>134</v>
          </cell>
          <cell r="F714">
            <v>0</v>
          </cell>
          <cell r="G714">
            <v>0</v>
          </cell>
          <cell r="H714" t="str">
            <v>ZONA 1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</row>
        <row r="715">
          <cell r="B715" t="str">
            <v>20146135ZONA 10</v>
          </cell>
          <cell r="C715" t="str">
            <v>2014</v>
          </cell>
          <cell r="D715">
            <v>6</v>
          </cell>
          <cell r="E715" t="str">
            <v>135</v>
          </cell>
          <cell r="F715">
            <v>0</v>
          </cell>
          <cell r="G715">
            <v>0</v>
          </cell>
          <cell r="H715" t="str">
            <v>ZONA 1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9">
          <cell r="B719" t="str">
            <v>2014701ZONA 22</v>
          </cell>
          <cell r="C719" t="str">
            <v>2014</v>
          </cell>
          <cell r="D719">
            <v>7</v>
          </cell>
          <cell r="E719" t="str">
            <v>01</v>
          </cell>
          <cell r="F719">
            <v>0</v>
          </cell>
          <cell r="G719">
            <v>0</v>
          </cell>
          <cell r="H719" t="str">
            <v>ZONA 2</v>
          </cell>
          <cell r="I719">
            <v>2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160000000</v>
          </cell>
          <cell r="Q719">
            <v>160000000</v>
          </cell>
          <cell r="R719">
            <v>440000</v>
          </cell>
          <cell r="S719">
            <v>440000</v>
          </cell>
        </row>
        <row r="720">
          <cell r="B720" t="str">
            <v>2014702ZONA 32</v>
          </cell>
          <cell r="C720" t="str">
            <v>2014</v>
          </cell>
          <cell r="D720">
            <v>7</v>
          </cell>
          <cell r="E720" t="str">
            <v>02</v>
          </cell>
          <cell r="F720">
            <v>0</v>
          </cell>
          <cell r="G720">
            <v>0</v>
          </cell>
          <cell r="H720" t="str">
            <v>ZONA 3</v>
          </cell>
          <cell r="I720">
            <v>2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</row>
        <row r="721">
          <cell r="B721" t="str">
            <v>2014703ZONA 12</v>
          </cell>
          <cell r="C721" t="str">
            <v>2014</v>
          </cell>
          <cell r="D721">
            <v>7</v>
          </cell>
          <cell r="E721" t="str">
            <v>03</v>
          </cell>
          <cell r="F721">
            <v>0</v>
          </cell>
          <cell r="G721">
            <v>0</v>
          </cell>
          <cell r="H721" t="str">
            <v>ZONA 1</v>
          </cell>
          <cell r="I721">
            <v>2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B722" t="str">
            <v>2014704ZONA 22</v>
          </cell>
          <cell r="C722" t="str">
            <v>2014</v>
          </cell>
          <cell r="D722">
            <v>7</v>
          </cell>
          <cell r="E722" t="str">
            <v>04</v>
          </cell>
          <cell r="F722">
            <v>0</v>
          </cell>
          <cell r="G722">
            <v>0</v>
          </cell>
          <cell r="H722" t="str">
            <v>ZONA 2</v>
          </cell>
          <cell r="I722">
            <v>2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160000000</v>
          </cell>
          <cell r="Q722">
            <v>0</v>
          </cell>
          <cell r="R722">
            <v>440000</v>
          </cell>
          <cell r="S722">
            <v>0</v>
          </cell>
        </row>
        <row r="723">
          <cell r="B723" t="str">
            <v>2014705ZONA 12</v>
          </cell>
          <cell r="C723" t="str">
            <v>2014</v>
          </cell>
          <cell r="D723">
            <v>7</v>
          </cell>
          <cell r="E723" t="str">
            <v>05</v>
          </cell>
          <cell r="F723">
            <v>0</v>
          </cell>
          <cell r="G723">
            <v>0</v>
          </cell>
          <cell r="H723" t="str">
            <v>ZONA 1</v>
          </cell>
          <cell r="I723">
            <v>2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B724" t="str">
            <v>2014706ZONA 22</v>
          </cell>
          <cell r="C724" t="str">
            <v>2014</v>
          </cell>
          <cell r="D724">
            <v>7</v>
          </cell>
          <cell r="E724" t="str">
            <v>06</v>
          </cell>
          <cell r="F724">
            <v>0</v>
          </cell>
          <cell r="G724">
            <v>0</v>
          </cell>
          <cell r="H724" t="str">
            <v>ZONA 2</v>
          </cell>
          <cell r="I724">
            <v>2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160000000</v>
          </cell>
          <cell r="Q724">
            <v>160000000</v>
          </cell>
          <cell r="R724">
            <v>440000</v>
          </cell>
          <cell r="S724">
            <v>440000</v>
          </cell>
        </row>
        <row r="725">
          <cell r="B725" t="str">
            <v>2014707ZONA 32</v>
          </cell>
          <cell r="C725" t="str">
            <v>2014</v>
          </cell>
          <cell r="D725">
            <v>7</v>
          </cell>
          <cell r="E725" t="str">
            <v>07</v>
          </cell>
          <cell r="F725">
            <v>0</v>
          </cell>
          <cell r="G725">
            <v>0</v>
          </cell>
          <cell r="H725" t="str">
            <v>ZONA 3</v>
          </cell>
          <cell r="I725">
            <v>2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</row>
        <row r="726">
          <cell r="B726" t="str">
            <v>2014708ZONA 12</v>
          </cell>
          <cell r="C726" t="str">
            <v>2014</v>
          </cell>
          <cell r="D726">
            <v>7</v>
          </cell>
          <cell r="E726" t="str">
            <v>08</v>
          </cell>
          <cell r="F726">
            <v>0</v>
          </cell>
          <cell r="G726">
            <v>0</v>
          </cell>
          <cell r="H726" t="str">
            <v>ZONA 1</v>
          </cell>
          <cell r="I726">
            <v>2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B727" t="str">
            <v>2014709ZONA 12</v>
          </cell>
          <cell r="C727" t="str">
            <v>2014</v>
          </cell>
          <cell r="D727">
            <v>7</v>
          </cell>
          <cell r="E727" t="str">
            <v>09</v>
          </cell>
          <cell r="F727">
            <v>0</v>
          </cell>
          <cell r="G727">
            <v>0</v>
          </cell>
          <cell r="H727" t="str">
            <v>ZONA 1</v>
          </cell>
          <cell r="I727">
            <v>2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B728" t="str">
            <v>2014710ZONA 22</v>
          </cell>
          <cell r="C728" t="str">
            <v>2014</v>
          </cell>
          <cell r="D728">
            <v>7</v>
          </cell>
          <cell r="E728" t="str">
            <v>10</v>
          </cell>
          <cell r="F728">
            <v>0</v>
          </cell>
          <cell r="G728">
            <v>0</v>
          </cell>
          <cell r="H728" t="str">
            <v>ZONA 2</v>
          </cell>
          <cell r="I728">
            <v>2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160000000</v>
          </cell>
          <cell r="Q728">
            <v>160000000</v>
          </cell>
          <cell r="R728">
            <v>440000</v>
          </cell>
          <cell r="S728">
            <v>440000</v>
          </cell>
        </row>
        <row r="729">
          <cell r="B729" t="str">
            <v>2014711ZONA 32</v>
          </cell>
          <cell r="C729" t="str">
            <v>2014</v>
          </cell>
          <cell r="D729">
            <v>7</v>
          </cell>
          <cell r="E729" t="str">
            <v>11</v>
          </cell>
          <cell r="F729">
            <v>0</v>
          </cell>
          <cell r="G729">
            <v>0</v>
          </cell>
          <cell r="H729" t="str">
            <v>ZONA 3</v>
          </cell>
          <cell r="I729">
            <v>2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</row>
        <row r="730">
          <cell r="B730" t="str">
            <v>2014712ZONA 11</v>
          </cell>
          <cell r="C730" t="str">
            <v>2014</v>
          </cell>
          <cell r="D730">
            <v>7</v>
          </cell>
          <cell r="E730" t="str">
            <v>12</v>
          </cell>
          <cell r="F730">
            <v>0</v>
          </cell>
          <cell r="G730">
            <v>0</v>
          </cell>
          <cell r="H730" t="str">
            <v>ZONA 1</v>
          </cell>
          <cell r="I730">
            <v>1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B731" t="str">
            <v>2014713ZONA 12</v>
          </cell>
          <cell r="C731" t="str">
            <v>2014</v>
          </cell>
          <cell r="D731">
            <v>7</v>
          </cell>
          <cell r="E731" t="str">
            <v>13</v>
          </cell>
          <cell r="F731">
            <v>0</v>
          </cell>
          <cell r="G731">
            <v>0</v>
          </cell>
          <cell r="H731" t="str">
            <v>ZONA 1</v>
          </cell>
          <cell r="I731">
            <v>2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B732" t="str">
            <v>2014714ZONA 22</v>
          </cell>
          <cell r="C732" t="str">
            <v>2014</v>
          </cell>
          <cell r="D732">
            <v>7</v>
          </cell>
          <cell r="E732" t="str">
            <v>14</v>
          </cell>
          <cell r="F732">
            <v>0</v>
          </cell>
          <cell r="G732">
            <v>0</v>
          </cell>
          <cell r="H732" t="str">
            <v>ZONA 2</v>
          </cell>
          <cell r="I732">
            <v>2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160000000</v>
          </cell>
          <cell r="Q732">
            <v>160000000</v>
          </cell>
          <cell r="R732">
            <v>440000</v>
          </cell>
          <cell r="S732">
            <v>440000</v>
          </cell>
        </row>
        <row r="733">
          <cell r="B733" t="str">
            <v>2014715ZONA 12</v>
          </cell>
          <cell r="C733" t="str">
            <v>2014</v>
          </cell>
          <cell r="D733">
            <v>7</v>
          </cell>
          <cell r="E733" t="str">
            <v>15</v>
          </cell>
          <cell r="F733">
            <v>0</v>
          </cell>
          <cell r="G733">
            <v>0</v>
          </cell>
          <cell r="H733" t="str">
            <v>ZONA 1</v>
          </cell>
          <cell r="I733">
            <v>2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B734" t="str">
            <v>2014716ZONA 11</v>
          </cell>
          <cell r="C734" t="str">
            <v>2014</v>
          </cell>
          <cell r="D734">
            <v>7</v>
          </cell>
          <cell r="E734" t="str">
            <v>16</v>
          </cell>
          <cell r="F734">
            <v>0</v>
          </cell>
          <cell r="G734">
            <v>0</v>
          </cell>
          <cell r="H734" t="str">
            <v>ZONA 1</v>
          </cell>
          <cell r="I734">
            <v>1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B735" t="str">
            <v>2014717ZONA 12</v>
          </cell>
          <cell r="C735" t="str">
            <v>2014</v>
          </cell>
          <cell r="D735">
            <v>7</v>
          </cell>
          <cell r="E735" t="str">
            <v>17</v>
          </cell>
          <cell r="F735">
            <v>0</v>
          </cell>
          <cell r="G735">
            <v>0</v>
          </cell>
          <cell r="H735" t="str">
            <v>ZONA 1</v>
          </cell>
          <cell r="I735">
            <v>2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B736" t="str">
            <v>2014718ZONA 12</v>
          </cell>
          <cell r="C736" t="str">
            <v>2014</v>
          </cell>
          <cell r="D736">
            <v>7</v>
          </cell>
          <cell r="E736" t="str">
            <v>18</v>
          </cell>
          <cell r="F736">
            <v>0</v>
          </cell>
          <cell r="G736">
            <v>0</v>
          </cell>
          <cell r="H736" t="str">
            <v>ZONA 1</v>
          </cell>
          <cell r="I736">
            <v>2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B737" t="str">
            <v>2014719ZONA 12</v>
          </cell>
          <cell r="C737" t="str">
            <v>2014</v>
          </cell>
          <cell r="D737">
            <v>7</v>
          </cell>
          <cell r="E737" t="str">
            <v>19</v>
          </cell>
          <cell r="F737">
            <v>0</v>
          </cell>
          <cell r="G737">
            <v>0</v>
          </cell>
          <cell r="H737" t="str">
            <v>ZONA 1</v>
          </cell>
          <cell r="I737">
            <v>2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B738" t="str">
            <v>2014720ZONA 22</v>
          </cell>
          <cell r="C738" t="str">
            <v>2014</v>
          </cell>
          <cell r="D738">
            <v>7</v>
          </cell>
          <cell r="E738" t="str">
            <v>20</v>
          </cell>
          <cell r="F738">
            <v>0</v>
          </cell>
          <cell r="G738">
            <v>0</v>
          </cell>
          <cell r="H738" t="str">
            <v>ZONA 2</v>
          </cell>
          <cell r="I738">
            <v>2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160000000</v>
          </cell>
          <cell r="Q738">
            <v>160000000</v>
          </cell>
          <cell r="R738">
            <v>440000</v>
          </cell>
          <cell r="S738">
            <v>440000</v>
          </cell>
        </row>
        <row r="739">
          <cell r="B739" t="str">
            <v>2014721ZONA 12</v>
          </cell>
          <cell r="C739" t="str">
            <v>2014</v>
          </cell>
          <cell r="D739">
            <v>7</v>
          </cell>
          <cell r="E739" t="str">
            <v>21</v>
          </cell>
          <cell r="F739">
            <v>0</v>
          </cell>
          <cell r="G739">
            <v>0</v>
          </cell>
          <cell r="H739" t="str">
            <v>ZONA 1</v>
          </cell>
          <cell r="I739">
            <v>2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B740" t="str">
            <v>2014722ZONA 22</v>
          </cell>
          <cell r="C740" t="str">
            <v>2014</v>
          </cell>
          <cell r="D740">
            <v>7</v>
          </cell>
          <cell r="E740" t="str">
            <v>22</v>
          </cell>
          <cell r="F740">
            <v>0</v>
          </cell>
          <cell r="G740">
            <v>0</v>
          </cell>
          <cell r="H740" t="str">
            <v>ZONA 2</v>
          </cell>
          <cell r="I740">
            <v>2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160000000</v>
          </cell>
          <cell r="Q740">
            <v>160000000</v>
          </cell>
          <cell r="R740">
            <v>440000</v>
          </cell>
          <cell r="S740">
            <v>440000</v>
          </cell>
        </row>
        <row r="741">
          <cell r="B741" t="str">
            <v>2014723ZONA 32</v>
          </cell>
          <cell r="C741" t="str">
            <v>2014</v>
          </cell>
          <cell r="D741">
            <v>7</v>
          </cell>
          <cell r="E741" t="str">
            <v>23</v>
          </cell>
          <cell r="F741">
            <v>0</v>
          </cell>
          <cell r="G741">
            <v>0</v>
          </cell>
          <cell r="H741" t="str">
            <v>ZONA 3</v>
          </cell>
          <cell r="I741">
            <v>2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</row>
        <row r="742">
          <cell r="B742" t="str">
            <v>2014724ZONA 12</v>
          </cell>
          <cell r="C742" t="str">
            <v>2014</v>
          </cell>
          <cell r="D742">
            <v>7</v>
          </cell>
          <cell r="E742" t="str">
            <v>24</v>
          </cell>
          <cell r="F742">
            <v>0</v>
          </cell>
          <cell r="G742">
            <v>0</v>
          </cell>
          <cell r="H742" t="str">
            <v>ZONA 1</v>
          </cell>
          <cell r="I742">
            <v>2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B743" t="str">
            <v>2014725ZONA 22</v>
          </cell>
          <cell r="C743" t="str">
            <v>2014</v>
          </cell>
          <cell r="D743">
            <v>7</v>
          </cell>
          <cell r="E743" t="str">
            <v>25</v>
          </cell>
          <cell r="F743">
            <v>0</v>
          </cell>
          <cell r="G743">
            <v>0</v>
          </cell>
          <cell r="H743" t="str">
            <v>ZONA 2</v>
          </cell>
          <cell r="I743">
            <v>2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160000000</v>
          </cell>
          <cell r="Q743">
            <v>160000000</v>
          </cell>
          <cell r="R743">
            <v>440000</v>
          </cell>
          <cell r="S743">
            <v>440000</v>
          </cell>
        </row>
        <row r="744">
          <cell r="B744" t="str">
            <v>2014726ZONA 12</v>
          </cell>
          <cell r="C744" t="str">
            <v>2014</v>
          </cell>
          <cell r="D744">
            <v>7</v>
          </cell>
          <cell r="E744" t="str">
            <v>26</v>
          </cell>
          <cell r="F744">
            <v>0</v>
          </cell>
          <cell r="G744">
            <v>0</v>
          </cell>
          <cell r="H744" t="str">
            <v>ZONA 1</v>
          </cell>
          <cell r="I744">
            <v>2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B745" t="str">
            <v>2014727ZONA 22</v>
          </cell>
          <cell r="C745" t="str">
            <v>2014</v>
          </cell>
          <cell r="D745">
            <v>7</v>
          </cell>
          <cell r="E745" t="str">
            <v>27</v>
          </cell>
          <cell r="F745">
            <v>0</v>
          </cell>
          <cell r="G745">
            <v>0</v>
          </cell>
          <cell r="H745" t="str">
            <v>ZONA 2</v>
          </cell>
          <cell r="I745">
            <v>2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160000000</v>
          </cell>
          <cell r="Q745">
            <v>160000000</v>
          </cell>
          <cell r="R745">
            <v>440000</v>
          </cell>
          <cell r="S745">
            <v>440000</v>
          </cell>
        </row>
        <row r="746">
          <cell r="B746" t="str">
            <v>2014728ZONA 12</v>
          </cell>
          <cell r="C746" t="str">
            <v>2014</v>
          </cell>
          <cell r="D746">
            <v>7</v>
          </cell>
          <cell r="E746" t="str">
            <v>28</v>
          </cell>
          <cell r="F746">
            <v>0</v>
          </cell>
          <cell r="G746">
            <v>0</v>
          </cell>
          <cell r="H746" t="str">
            <v>ZONA 1</v>
          </cell>
          <cell r="I746">
            <v>2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B747" t="str">
            <v>2014729ZONA 12</v>
          </cell>
          <cell r="C747" t="str">
            <v>2014</v>
          </cell>
          <cell r="D747">
            <v>7</v>
          </cell>
          <cell r="E747" t="str">
            <v>29</v>
          </cell>
          <cell r="F747">
            <v>0</v>
          </cell>
          <cell r="G747">
            <v>0</v>
          </cell>
          <cell r="H747" t="str">
            <v>ZONA 1</v>
          </cell>
          <cell r="I747">
            <v>2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B748" t="str">
            <v>2014730ZONA 12</v>
          </cell>
          <cell r="C748" t="str">
            <v>2014</v>
          </cell>
          <cell r="D748">
            <v>7</v>
          </cell>
          <cell r="E748" t="str">
            <v>30</v>
          </cell>
          <cell r="F748">
            <v>0</v>
          </cell>
          <cell r="G748">
            <v>0</v>
          </cell>
          <cell r="H748" t="str">
            <v>ZONA 1</v>
          </cell>
          <cell r="I748">
            <v>2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B749" t="str">
            <v>2014731ZONA 12</v>
          </cell>
          <cell r="C749" t="str">
            <v>2014</v>
          </cell>
          <cell r="D749">
            <v>7</v>
          </cell>
          <cell r="E749" t="str">
            <v>31</v>
          </cell>
          <cell r="F749">
            <v>0</v>
          </cell>
          <cell r="G749">
            <v>0</v>
          </cell>
          <cell r="H749" t="str">
            <v>ZONA 1</v>
          </cell>
          <cell r="I749">
            <v>2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B750" t="str">
            <v>2014732ZONA 21</v>
          </cell>
          <cell r="C750" t="str">
            <v>2014</v>
          </cell>
          <cell r="D750">
            <v>7</v>
          </cell>
          <cell r="E750" t="str">
            <v>32</v>
          </cell>
          <cell r="F750">
            <v>0</v>
          </cell>
          <cell r="G750">
            <v>0</v>
          </cell>
          <cell r="H750" t="str">
            <v>ZONA 2</v>
          </cell>
          <cell r="I750">
            <v>1</v>
          </cell>
          <cell r="J750">
            <v>0</v>
          </cell>
          <cell r="K750">
            <v>0</v>
          </cell>
          <cell r="L750">
            <v>134400000</v>
          </cell>
          <cell r="M750">
            <v>0</v>
          </cell>
          <cell r="N750">
            <v>400000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B751" t="str">
            <v>2014733ZONA 11</v>
          </cell>
          <cell r="C751" t="str">
            <v>2014</v>
          </cell>
          <cell r="D751">
            <v>7</v>
          </cell>
          <cell r="E751" t="str">
            <v>33</v>
          </cell>
          <cell r="F751">
            <v>0</v>
          </cell>
          <cell r="G751">
            <v>0</v>
          </cell>
          <cell r="H751" t="str">
            <v>ZONA 1</v>
          </cell>
          <cell r="I751">
            <v>1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B752" t="str">
            <v>2014734ZONA 12</v>
          </cell>
          <cell r="C752" t="str">
            <v>2014</v>
          </cell>
          <cell r="D752">
            <v>7</v>
          </cell>
          <cell r="E752" t="str">
            <v>34</v>
          </cell>
          <cell r="F752">
            <v>0</v>
          </cell>
          <cell r="G752">
            <v>0</v>
          </cell>
          <cell r="H752" t="str">
            <v>ZONA 1</v>
          </cell>
          <cell r="I752">
            <v>2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B753" t="str">
            <v>2014735ZONA 21</v>
          </cell>
          <cell r="C753" t="str">
            <v>2014</v>
          </cell>
          <cell r="D753">
            <v>7</v>
          </cell>
          <cell r="E753" t="str">
            <v>35</v>
          </cell>
          <cell r="F753">
            <v>0</v>
          </cell>
          <cell r="G753">
            <v>0</v>
          </cell>
          <cell r="H753" t="str">
            <v>ZONA 2</v>
          </cell>
          <cell r="I753">
            <v>1</v>
          </cell>
          <cell r="J753">
            <v>0</v>
          </cell>
          <cell r="K753">
            <v>0</v>
          </cell>
          <cell r="L753">
            <v>134400000</v>
          </cell>
          <cell r="M753">
            <v>0</v>
          </cell>
          <cell r="N753">
            <v>400000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B754" t="str">
            <v>2014736ZONA 12</v>
          </cell>
          <cell r="C754" t="str">
            <v>2014</v>
          </cell>
          <cell r="D754">
            <v>7</v>
          </cell>
          <cell r="E754" t="str">
            <v>36</v>
          </cell>
          <cell r="F754">
            <v>0</v>
          </cell>
          <cell r="G754">
            <v>0</v>
          </cell>
          <cell r="H754" t="str">
            <v>ZONA 1</v>
          </cell>
          <cell r="I754">
            <v>2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B755" t="str">
            <v>2014737ZONA 12</v>
          </cell>
          <cell r="C755" t="str">
            <v>2014</v>
          </cell>
          <cell r="D755">
            <v>7</v>
          </cell>
          <cell r="E755" t="str">
            <v>37</v>
          </cell>
          <cell r="F755">
            <v>0</v>
          </cell>
          <cell r="G755">
            <v>0</v>
          </cell>
          <cell r="H755" t="str">
            <v>ZONA 1</v>
          </cell>
          <cell r="I755">
            <v>2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B756" t="str">
            <v>2014738ZONA 12</v>
          </cell>
          <cell r="C756" t="str">
            <v>2014</v>
          </cell>
          <cell r="D756">
            <v>7</v>
          </cell>
          <cell r="E756" t="str">
            <v>38</v>
          </cell>
          <cell r="F756">
            <v>0</v>
          </cell>
          <cell r="G756">
            <v>0</v>
          </cell>
          <cell r="H756" t="str">
            <v>ZONA 1</v>
          </cell>
          <cell r="I756">
            <v>2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B757" t="str">
            <v>2014739ZONA 32</v>
          </cell>
          <cell r="C757" t="str">
            <v>2014</v>
          </cell>
          <cell r="D757">
            <v>7</v>
          </cell>
          <cell r="E757" t="str">
            <v>39</v>
          </cell>
          <cell r="F757">
            <v>0</v>
          </cell>
          <cell r="G757">
            <v>0</v>
          </cell>
          <cell r="H757" t="str">
            <v>ZONA 3</v>
          </cell>
          <cell r="I757">
            <v>2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</row>
        <row r="758">
          <cell r="B758" t="str">
            <v>2014740ZONA 12</v>
          </cell>
          <cell r="C758" t="str">
            <v>2014</v>
          </cell>
          <cell r="D758">
            <v>7</v>
          </cell>
          <cell r="E758" t="str">
            <v>40</v>
          </cell>
          <cell r="F758">
            <v>0</v>
          </cell>
          <cell r="G758">
            <v>0</v>
          </cell>
          <cell r="H758" t="str">
            <v>ZONA 1</v>
          </cell>
          <cell r="I758">
            <v>2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B759" t="str">
            <v>2014741ZONA 12</v>
          </cell>
          <cell r="C759" t="str">
            <v>2014</v>
          </cell>
          <cell r="D759">
            <v>7</v>
          </cell>
          <cell r="E759" t="str">
            <v>41</v>
          </cell>
          <cell r="F759">
            <v>0</v>
          </cell>
          <cell r="G759">
            <v>0</v>
          </cell>
          <cell r="H759" t="str">
            <v>ZONA 1</v>
          </cell>
          <cell r="I759">
            <v>2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B760" t="str">
            <v>2014742ZONA 12</v>
          </cell>
          <cell r="C760" t="str">
            <v>2014</v>
          </cell>
          <cell r="D760">
            <v>7</v>
          </cell>
          <cell r="E760" t="str">
            <v>42</v>
          </cell>
          <cell r="F760">
            <v>0</v>
          </cell>
          <cell r="G760">
            <v>0</v>
          </cell>
          <cell r="H760" t="str">
            <v>ZONA 1</v>
          </cell>
          <cell r="I760">
            <v>2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B761" t="str">
            <v>2014743ZONA 32</v>
          </cell>
          <cell r="C761" t="str">
            <v>2014</v>
          </cell>
          <cell r="D761">
            <v>7</v>
          </cell>
          <cell r="E761" t="str">
            <v>43</v>
          </cell>
          <cell r="F761">
            <v>0</v>
          </cell>
          <cell r="G761">
            <v>0</v>
          </cell>
          <cell r="H761" t="str">
            <v>ZONA 3</v>
          </cell>
          <cell r="I761">
            <v>2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</row>
        <row r="762">
          <cell r="B762" t="str">
            <v>2014744ZONA 32</v>
          </cell>
          <cell r="C762" t="str">
            <v>2014</v>
          </cell>
          <cell r="D762">
            <v>7</v>
          </cell>
          <cell r="E762" t="str">
            <v>44</v>
          </cell>
          <cell r="F762">
            <v>0</v>
          </cell>
          <cell r="G762">
            <v>0</v>
          </cell>
          <cell r="H762" t="str">
            <v>ZONA 3</v>
          </cell>
          <cell r="I762">
            <v>2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</row>
        <row r="763">
          <cell r="B763" t="str">
            <v>2014745ZONA 22</v>
          </cell>
          <cell r="C763" t="str">
            <v>2014</v>
          </cell>
          <cell r="D763">
            <v>7</v>
          </cell>
          <cell r="E763" t="str">
            <v>45</v>
          </cell>
          <cell r="F763">
            <v>0</v>
          </cell>
          <cell r="G763">
            <v>0</v>
          </cell>
          <cell r="H763" t="str">
            <v>ZONA 2</v>
          </cell>
          <cell r="I763">
            <v>2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160000000</v>
          </cell>
          <cell r="Q763">
            <v>138666666.66666666</v>
          </cell>
          <cell r="R763">
            <v>440000</v>
          </cell>
          <cell r="S763">
            <v>381333.33333333331</v>
          </cell>
        </row>
        <row r="764">
          <cell r="B764" t="str">
            <v>2014746ZONA 11</v>
          </cell>
          <cell r="C764" t="str">
            <v>2014</v>
          </cell>
          <cell r="D764">
            <v>7</v>
          </cell>
          <cell r="E764" t="str">
            <v>46</v>
          </cell>
          <cell r="F764">
            <v>0</v>
          </cell>
          <cell r="G764">
            <v>0</v>
          </cell>
          <cell r="H764" t="str">
            <v>ZONA 1</v>
          </cell>
          <cell r="I764">
            <v>1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B765" t="str">
            <v>2014747ZONA 22</v>
          </cell>
          <cell r="C765" t="str">
            <v>2014</v>
          </cell>
          <cell r="D765">
            <v>7</v>
          </cell>
          <cell r="E765" t="str">
            <v>47</v>
          </cell>
          <cell r="F765">
            <v>0</v>
          </cell>
          <cell r="G765">
            <v>0</v>
          </cell>
          <cell r="H765" t="str">
            <v>ZONA 2</v>
          </cell>
          <cell r="I765">
            <v>2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160000000</v>
          </cell>
          <cell r="Q765">
            <v>160000000</v>
          </cell>
          <cell r="R765">
            <v>440000</v>
          </cell>
          <cell r="S765">
            <v>440000</v>
          </cell>
        </row>
        <row r="766">
          <cell r="B766" t="str">
            <v>2014748ZONA 12</v>
          </cell>
          <cell r="C766" t="str">
            <v>2014</v>
          </cell>
          <cell r="D766">
            <v>7</v>
          </cell>
          <cell r="E766" t="str">
            <v>48</v>
          </cell>
          <cell r="F766">
            <v>0</v>
          </cell>
          <cell r="G766">
            <v>0</v>
          </cell>
          <cell r="H766" t="str">
            <v>ZONA 1</v>
          </cell>
          <cell r="I766">
            <v>2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B767" t="str">
            <v>2014749ZONA 22</v>
          </cell>
          <cell r="C767" t="str">
            <v>2014</v>
          </cell>
          <cell r="D767">
            <v>7</v>
          </cell>
          <cell r="E767" t="str">
            <v>49</v>
          </cell>
          <cell r="F767">
            <v>0</v>
          </cell>
          <cell r="G767">
            <v>0</v>
          </cell>
          <cell r="H767" t="str">
            <v>ZONA 2</v>
          </cell>
          <cell r="I767">
            <v>2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160000000</v>
          </cell>
          <cell r="Q767">
            <v>160000000</v>
          </cell>
          <cell r="R767">
            <v>440000</v>
          </cell>
          <cell r="S767">
            <v>440000</v>
          </cell>
        </row>
        <row r="768">
          <cell r="B768" t="str">
            <v>2014750ZONA 12</v>
          </cell>
          <cell r="C768" t="str">
            <v>2014</v>
          </cell>
          <cell r="D768">
            <v>7</v>
          </cell>
          <cell r="E768" t="str">
            <v>50</v>
          </cell>
          <cell r="F768">
            <v>0</v>
          </cell>
          <cell r="G768">
            <v>0</v>
          </cell>
          <cell r="H768" t="str">
            <v>ZONA 1</v>
          </cell>
          <cell r="I768">
            <v>2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B769" t="str">
            <v>2014751ZONA 12</v>
          </cell>
          <cell r="C769" t="str">
            <v>2014</v>
          </cell>
          <cell r="D769">
            <v>7</v>
          </cell>
          <cell r="E769" t="str">
            <v>51</v>
          </cell>
          <cell r="F769">
            <v>0</v>
          </cell>
          <cell r="G769">
            <v>0</v>
          </cell>
          <cell r="H769" t="str">
            <v>ZONA 1</v>
          </cell>
          <cell r="I769">
            <v>2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B770" t="str">
            <v>2014752ZONA 12</v>
          </cell>
          <cell r="C770" t="str">
            <v>2014</v>
          </cell>
          <cell r="D770">
            <v>7</v>
          </cell>
          <cell r="E770" t="str">
            <v>52</v>
          </cell>
          <cell r="F770">
            <v>0</v>
          </cell>
          <cell r="G770">
            <v>0</v>
          </cell>
          <cell r="H770" t="str">
            <v>ZONA 1</v>
          </cell>
          <cell r="I770">
            <v>2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B771" t="str">
            <v>2014753ZONA 12</v>
          </cell>
          <cell r="C771" t="str">
            <v>2014</v>
          </cell>
          <cell r="D771">
            <v>7</v>
          </cell>
          <cell r="E771" t="str">
            <v>53</v>
          </cell>
          <cell r="F771">
            <v>0</v>
          </cell>
          <cell r="G771">
            <v>0</v>
          </cell>
          <cell r="H771" t="str">
            <v>ZONA 1</v>
          </cell>
          <cell r="I771">
            <v>2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B772" t="str">
            <v>2014754ZONA 12</v>
          </cell>
          <cell r="C772" t="str">
            <v>2014</v>
          </cell>
          <cell r="D772">
            <v>7</v>
          </cell>
          <cell r="E772" t="str">
            <v>54</v>
          </cell>
          <cell r="F772">
            <v>0</v>
          </cell>
          <cell r="G772">
            <v>0</v>
          </cell>
          <cell r="H772" t="str">
            <v>ZONA 1</v>
          </cell>
          <cell r="I772">
            <v>2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B773" t="str">
            <v>2014755ZONA 12</v>
          </cell>
          <cell r="C773" t="str">
            <v>2014</v>
          </cell>
          <cell r="D773">
            <v>7</v>
          </cell>
          <cell r="E773" t="str">
            <v>55</v>
          </cell>
          <cell r="F773">
            <v>0</v>
          </cell>
          <cell r="G773">
            <v>0</v>
          </cell>
          <cell r="H773" t="str">
            <v>ZONA 1</v>
          </cell>
          <cell r="I773">
            <v>2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B774" t="str">
            <v>2014756ZONA 12</v>
          </cell>
          <cell r="C774" t="str">
            <v>2014</v>
          </cell>
          <cell r="D774">
            <v>7</v>
          </cell>
          <cell r="E774" t="str">
            <v>56</v>
          </cell>
          <cell r="F774">
            <v>0</v>
          </cell>
          <cell r="G774">
            <v>0</v>
          </cell>
          <cell r="H774" t="str">
            <v>ZONA 1</v>
          </cell>
          <cell r="I774">
            <v>2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</row>
        <row r="775">
          <cell r="B775" t="str">
            <v>2014757ZONA 12</v>
          </cell>
          <cell r="C775" t="str">
            <v>2014</v>
          </cell>
          <cell r="D775">
            <v>7</v>
          </cell>
          <cell r="E775" t="str">
            <v>57</v>
          </cell>
          <cell r="F775">
            <v>0</v>
          </cell>
          <cell r="G775">
            <v>0</v>
          </cell>
          <cell r="H775" t="str">
            <v>ZONA 1</v>
          </cell>
          <cell r="I775">
            <v>2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</row>
        <row r="776">
          <cell r="B776" t="str">
            <v>2014758ZONA 32</v>
          </cell>
          <cell r="C776" t="str">
            <v>2014</v>
          </cell>
          <cell r="D776">
            <v>7</v>
          </cell>
          <cell r="E776" t="str">
            <v>58</v>
          </cell>
          <cell r="F776">
            <v>0</v>
          </cell>
          <cell r="G776">
            <v>0</v>
          </cell>
          <cell r="H776" t="str">
            <v>ZONA 3</v>
          </cell>
          <cell r="I776">
            <v>2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</row>
        <row r="777">
          <cell r="B777" t="str">
            <v>2014759ZONA 12</v>
          </cell>
          <cell r="C777" t="str">
            <v>2014</v>
          </cell>
          <cell r="D777">
            <v>7</v>
          </cell>
          <cell r="E777" t="str">
            <v>59</v>
          </cell>
          <cell r="F777">
            <v>0</v>
          </cell>
          <cell r="G777">
            <v>0</v>
          </cell>
          <cell r="H777" t="str">
            <v>ZONA 1</v>
          </cell>
          <cell r="I777">
            <v>2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B778" t="str">
            <v>2014760ZONA 32</v>
          </cell>
          <cell r="C778" t="str">
            <v>2014</v>
          </cell>
          <cell r="D778">
            <v>7</v>
          </cell>
          <cell r="E778" t="str">
            <v>60</v>
          </cell>
          <cell r="F778">
            <v>0</v>
          </cell>
          <cell r="G778">
            <v>0</v>
          </cell>
          <cell r="H778" t="str">
            <v>ZONA 3</v>
          </cell>
          <cell r="I778">
            <v>2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</row>
        <row r="779">
          <cell r="B779" t="str">
            <v>2014761ZONA 12</v>
          </cell>
          <cell r="C779" t="str">
            <v>2014</v>
          </cell>
          <cell r="D779">
            <v>7</v>
          </cell>
          <cell r="E779" t="str">
            <v>61</v>
          </cell>
          <cell r="F779">
            <v>0</v>
          </cell>
          <cell r="G779">
            <v>0</v>
          </cell>
          <cell r="H779" t="str">
            <v>ZONA 1</v>
          </cell>
          <cell r="I779">
            <v>2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B780" t="str">
            <v>2014762ZONA 11</v>
          </cell>
          <cell r="C780" t="str">
            <v>2014</v>
          </cell>
          <cell r="D780">
            <v>7</v>
          </cell>
          <cell r="E780" t="str">
            <v>62</v>
          </cell>
          <cell r="F780">
            <v>0</v>
          </cell>
          <cell r="G780">
            <v>0</v>
          </cell>
          <cell r="H780" t="str">
            <v>ZONA 1</v>
          </cell>
          <cell r="I780">
            <v>1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</row>
        <row r="781">
          <cell r="B781" t="str">
            <v>2014763ZONA 12</v>
          </cell>
          <cell r="C781" t="str">
            <v>2014</v>
          </cell>
          <cell r="D781">
            <v>7</v>
          </cell>
          <cell r="E781" t="str">
            <v>63</v>
          </cell>
          <cell r="F781">
            <v>0</v>
          </cell>
          <cell r="G781">
            <v>0</v>
          </cell>
          <cell r="H781" t="str">
            <v>ZONA 1</v>
          </cell>
          <cell r="I781">
            <v>2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B782" t="str">
            <v>2014764ZONA 12</v>
          </cell>
          <cell r="C782" t="str">
            <v>2014</v>
          </cell>
          <cell r="D782">
            <v>7</v>
          </cell>
          <cell r="E782" t="str">
            <v>64</v>
          </cell>
          <cell r="F782">
            <v>0</v>
          </cell>
          <cell r="G782">
            <v>0</v>
          </cell>
          <cell r="H782" t="str">
            <v>ZONA 1</v>
          </cell>
          <cell r="I782">
            <v>2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B783" t="str">
            <v>2014765ZONA 32</v>
          </cell>
          <cell r="C783" t="str">
            <v>2014</v>
          </cell>
          <cell r="D783">
            <v>7</v>
          </cell>
          <cell r="E783" t="str">
            <v>65</v>
          </cell>
          <cell r="F783">
            <v>0</v>
          </cell>
          <cell r="G783">
            <v>0</v>
          </cell>
          <cell r="H783" t="str">
            <v>ZONA 3</v>
          </cell>
          <cell r="I783">
            <v>2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</row>
        <row r="784">
          <cell r="B784" t="str">
            <v>2014766ZONA 12</v>
          </cell>
          <cell r="C784" t="str">
            <v>2014</v>
          </cell>
          <cell r="D784">
            <v>7</v>
          </cell>
          <cell r="E784" t="str">
            <v>66</v>
          </cell>
          <cell r="F784">
            <v>0</v>
          </cell>
          <cell r="G784">
            <v>0</v>
          </cell>
          <cell r="H784" t="str">
            <v>ZONA 1</v>
          </cell>
          <cell r="I784">
            <v>2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B785" t="str">
            <v>2014767ZONA 11</v>
          </cell>
          <cell r="C785" t="str">
            <v>2014</v>
          </cell>
          <cell r="D785">
            <v>7</v>
          </cell>
          <cell r="E785" t="str">
            <v>67</v>
          </cell>
          <cell r="F785">
            <v>0</v>
          </cell>
          <cell r="G785">
            <v>0</v>
          </cell>
          <cell r="H785" t="str">
            <v>ZONA 1</v>
          </cell>
          <cell r="I785">
            <v>1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B786" t="str">
            <v>2014768ZONA 12</v>
          </cell>
          <cell r="C786" t="str">
            <v>2014</v>
          </cell>
          <cell r="D786">
            <v>7</v>
          </cell>
          <cell r="E786" t="str">
            <v>68</v>
          </cell>
          <cell r="F786">
            <v>0</v>
          </cell>
          <cell r="G786">
            <v>0</v>
          </cell>
          <cell r="H786" t="str">
            <v>ZONA 1</v>
          </cell>
          <cell r="I786">
            <v>2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B787" t="str">
            <v>2014769ZONA 22</v>
          </cell>
          <cell r="C787" t="str">
            <v>2014</v>
          </cell>
          <cell r="D787">
            <v>7</v>
          </cell>
          <cell r="E787" t="str">
            <v>69</v>
          </cell>
          <cell r="F787">
            <v>0</v>
          </cell>
          <cell r="G787">
            <v>0</v>
          </cell>
          <cell r="H787" t="str">
            <v>ZONA 2</v>
          </cell>
          <cell r="I787">
            <v>2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160000000</v>
          </cell>
          <cell r="Q787">
            <v>160000000</v>
          </cell>
          <cell r="R787">
            <v>440000</v>
          </cell>
          <cell r="S787">
            <v>440000</v>
          </cell>
        </row>
        <row r="788">
          <cell r="B788" t="str">
            <v>2014770ZONA 12</v>
          </cell>
          <cell r="C788" t="str">
            <v>2014</v>
          </cell>
          <cell r="D788">
            <v>7</v>
          </cell>
          <cell r="E788" t="str">
            <v>70</v>
          </cell>
          <cell r="F788">
            <v>0</v>
          </cell>
          <cell r="G788">
            <v>0</v>
          </cell>
          <cell r="H788" t="str">
            <v>ZONA 1</v>
          </cell>
          <cell r="I788">
            <v>2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B789" t="str">
            <v>2014771ZONA 22</v>
          </cell>
          <cell r="C789" t="str">
            <v>2014</v>
          </cell>
          <cell r="D789">
            <v>7</v>
          </cell>
          <cell r="E789" t="str">
            <v>71</v>
          </cell>
          <cell r="F789">
            <v>0</v>
          </cell>
          <cell r="G789">
            <v>0</v>
          </cell>
          <cell r="H789" t="str">
            <v>ZONA 2</v>
          </cell>
          <cell r="I789">
            <v>2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160000000</v>
          </cell>
          <cell r="Q789">
            <v>160000000</v>
          </cell>
          <cell r="R789">
            <v>440000</v>
          </cell>
          <cell r="S789">
            <v>440000</v>
          </cell>
        </row>
        <row r="790">
          <cell r="B790" t="str">
            <v>2014772ZONA 22</v>
          </cell>
          <cell r="C790" t="str">
            <v>2014</v>
          </cell>
          <cell r="D790">
            <v>7</v>
          </cell>
          <cell r="E790" t="str">
            <v>72</v>
          </cell>
          <cell r="F790">
            <v>0</v>
          </cell>
          <cell r="G790">
            <v>0</v>
          </cell>
          <cell r="H790" t="str">
            <v>ZONA 2</v>
          </cell>
          <cell r="I790">
            <v>2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160000000</v>
          </cell>
          <cell r="Q790">
            <v>160000000</v>
          </cell>
          <cell r="R790">
            <v>440000</v>
          </cell>
          <cell r="S790">
            <v>440000</v>
          </cell>
        </row>
        <row r="791">
          <cell r="B791" t="str">
            <v>2014773ZONA 12</v>
          </cell>
          <cell r="C791" t="str">
            <v>2014</v>
          </cell>
          <cell r="D791">
            <v>7</v>
          </cell>
          <cell r="E791" t="str">
            <v>73</v>
          </cell>
          <cell r="F791">
            <v>0</v>
          </cell>
          <cell r="G791">
            <v>0</v>
          </cell>
          <cell r="H791" t="str">
            <v>ZONA 1</v>
          </cell>
          <cell r="I791">
            <v>2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</row>
        <row r="792">
          <cell r="B792" t="str">
            <v>2014774ZONA 32</v>
          </cell>
          <cell r="C792" t="str">
            <v>2014</v>
          </cell>
          <cell r="D792">
            <v>7</v>
          </cell>
          <cell r="E792" t="str">
            <v>74</v>
          </cell>
          <cell r="F792">
            <v>0</v>
          </cell>
          <cell r="G792">
            <v>0</v>
          </cell>
          <cell r="H792" t="str">
            <v>ZONA 3</v>
          </cell>
          <cell r="I792">
            <v>2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</row>
        <row r="793">
          <cell r="B793" t="str">
            <v>2014775ZONA 31</v>
          </cell>
          <cell r="C793" t="str">
            <v>2014</v>
          </cell>
          <cell r="D793">
            <v>7</v>
          </cell>
          <cell r="E793" t="str">
            <v>75</v>
          </cell>
          <cell r="F793">
            <v>0</v>
          </cell>
          <cell r="G793">
            <v>0</v>
          </cell>
          <cell r="H793" t="str">
            <v>ZONA 3</v>
          </cell>
          <cell r="I793">
            <v>1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</row>
        <row r="794">
          <cell r="B794" t="str">
            <v>2014776ZONA 12</v>
          </cell>
          <cell r="C794" t="str">
            <v>2014</v>
          </cell>
          <cell r="D794">
            <v>7</v>
          </cell>
          <cell r="E794" t="str">
            <v>76</v>
          </cell>
          <cell r="F794">
            <v>0</v>
          </cell>
          <cell r="G794">
            <v>0</v>
          </cell>
          <cell r="H794" t="str">
            <v>ZONA 1</v>
          </cell>
          <cell r="I794">
            <v>2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B795" t="str">
            <v>2014777ZONA 11</v>
          </cell>
          <cell r="C795" t="str">
            <v>2014</v>
          </cell>
          <cell r="D795">
            <v>7</v>
          </cell>
          <cell r="E795" t="str">
            <v>77</v>
          </cell>
          <cell r="F795">
            <v>0</v>
          </cell>
          <cell r="G795">
            <v>0</v>
          </cell>
          <cell r="H795" t="str">
            <v>ZONA 1</v>
          </cell>
          <cell r="I795">
            <v>1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</row>
        <row r="796">
          <cell r="B796" t="str">
            <v>2014778ZONA 22</v>
          </cell>
          <cell r="C796" t="str">
            <v>2014</v>
          </cell>
          <cell r="D796">
            <v>7</v>
          </cell>
          <cell r="E796" t="str">
            <v>78</v>
          </cell>
          <cell r="F796">
            <v>0</v>
          </cell>
          <cell r="G796">
            <v>0</v>
          </cell>
          <cell r="H796" t="str">
            <v>ZONA 2</v>
          </cell>
          <cell r="I796">
            <v>2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160000000</v>
          </cell>
          <cell r="Q796">
            <v>69333333.333333328</v>
          </cell>
          <cell r="R796">
            <v>440000</v>
          </cell>
          <cell r="S796">
            <v>190666.66666666666</v>
          </cell>
        </row>
        <row r="797">
          <cell r="B797" t="str">
            <v>2014779ZONA 22</v>
          </cell>
          <cell r="C797" t="str">
            <v>2014</v>
          </cell>
          <cell r="D797">
            <v>7</v>
          </cell>
          <cell r="E797" t="str">
            <v>79</v>
          </cell>
          <cell r="F797">
            <v>0</v>
          </cell>
          <cell r="G797">
            <v>0</v>
          </cell>
          <cell r="H797" t="str">
            <v>ZONA 2</v>
          </cell>
          <cell r="I797">
            <v>2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160000000</v>
          </cell>
          <cell r="Q797">
            <v>160000000</v>
          </cell>
          <cell r="R797">
            <v>440000</v>
          </cell>
          <cell r="S797">
            <v>440000</v>
          </cell>
        </row>
        <row r="798">
          <cell r="B798" t="str">
            <v>2014780ZONA 21</v>
          </cell>
          <cell r="C798" t="str">
            <v>2014</v>
          </cell>
          <cell r="D798">
            <v>7</v>
          </cell>
          <cell r="E798" t="str">
            <v>80</v>
          </cell>
          <cell r="F798">
            <v>0</v>
          </cell>
          <cell r="G798">
            <v>0</v>
          </cell>
          <cell r="H798" t="str">
            <v>ZONA 2</v>
          </cell>
          <cell r="I798">
            <v>1</v>
          </cell>
          <cell r="J798">
            <v>0</v>
          </cell>
          <cell r="K798">
            <v>0</v>
          </cell>
          <cell r="L798">
            <v>134400000</v>
          </cell>
          <cell r="M798">
            <v>120960000</v>
          </cell>
          <cell r="N798">
            <v>400000</v>
          </cell>
          <cell r="O798">
            <v>360000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</row>
        <row r="799">
          <cell r="B799" t="str">
            <v>2014781ZONA 11</v>
          </cell>
          <cell r="C799" t="str">
            <v>2014</v>
          </cell>
          <cell r="D799">
            <v>7</v>
          </cell>
          <cell r="E799" t="str">
            <v>81</v>
          </cell>
          <cell r="F799">
            <v>0</v>
          </cell>
          <cell r="G799">
            <v>0</v>
          </cell>
          <cell r="H799" t="str">
            <v>ZONA 1</v>
          </cell>
          <cell r="I799">
            <v>1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B800" t="str">
            <v>2014782ZONA 10</v>
          </cell>
          <cell r="C800" t="str">
            <v>2014</v>
          </cell>
          <cell r="D800">
            <v>7</v>
          </cell>
          <cell r="E800" t="str">
            <v>82</v>
          </cell>
          <cell r="F800">
            <v>0</v>
          </cell>
          <cell r="G800">
            <v>0</v>
          </cell>
          <cell r="H800" t="str">
            <v>ZONA 1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</row>
        <row r="801">
          <cell r="B801" t="str">
            <v>2014783ZONA 11</v>
          </cell>
          <cell r="C801" t="str">
            <v>2014</v>
          </cell>
          <cell r="D801">
            <v>7</v>
          </cell>
          <cell r="E801" t="str">
            <v>83</v>
          </cell>
          <cell r="F801">
            <v>0</v>
          </cell>
          <cell r="G801">
            <v>0</v>
          </cell>
          <cell r="H801" t="str">
            <v>ZONA 1</v>
          </cell>
          <cell r="I801">
            <v>1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</row>
        <row r="802">
          <cell r="B802" t="str">
            <v>2014784ZONA 10</v>
          </cell>
          <cell r="C802" t="str">
            <v>2014</v>
          </cell>
          <cell r="D802">
            <v>7</v>
          </cell>
          <cell r="E802" t="str">
            <v>84</v>
          </cell>
          <cell r="F802">
            <v>0</v>
          </cell>
          <cell r="G802">
            <v>0</v>
          </cell>
          <cell r="H802" t="str">
            <v>ZONA 1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B803" t="str">
            <v>2014785ZONA 11</v>
          </cell>
          <cell r="C803" t="str">
            <v>2014</v>
          </cell>
          <cell r="D803">
            <v>7</v>
          </cell>
          <cell r="E803" t="str">
            <v>85</v>
          </cell>
          <cell r="F803">
            <v>0</v>
          </cell>
          <cell r="G803">
            <v>0</v>
          </cell>
          <cell r="H803" t="str">
            <v>ZONA 1</v>
          </cell>
          <cell r="I803">
            <v>1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B804" t="str">
            <v>2014786ZONA 11</v>
          </cell>
          <cell r="C804" t="str">
            <v>2014</v>
          </cell>
          <cell r="D804">
            <v>7</v>
          </cell>
          <cell r="E804" t="str">
            <v>86</v>
          </cell>
          <cell r="F804">
            <v>0</v>
          </cell>
          <cell r="G804">
            <v>0</v>
          </cell>
          <cell r="H804" t="str">
            <v>ZONA 1</v>
          </cell>
          <cell r="I804">
            <v>1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</row>
        <row r="805">
          <cell r="B805" t="str">
            <v>2014787ZONA 11</v>
          </cell>
          <cell r="C805" t="str">
            <v>2014</v>
          </cell>
          <cell r="D805">
            <v>7</v>
          </cell>
          <cell r="E805" t="str">
            <v>87</v>
          </cell>
          <cell r="F805">
            <v>0</v>
          </cell>
          <cell r="G805">
            <v>0</v>
          </cell>
          <cell r="H805" t="str">
            <v>ZONA 1</v>
          </cell>
          <cell r="I805">
            <v>1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B806" t="str">
            <v>2014788ZONA 11</v>
          </cell>
          <cell r="C806" t="str">
            <v>2014</v>
          </cell>
          <cell r="D806">
            <v>7</v>
          </cell>
          <cell r="E806" t="str">
            <v>88</v>
          </cell>
          <cell r="F806">
            <v>0</v>
          </cell>
          <cell r="G806">
            <v>0</v>
          </cell>
          <cell r="H806" t="str">
            <v>ZONA 1</v>
          </cell>
          <cell r="I806">
            <v>1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</row>
        <row r="807">
          <cell r="B807" t="str">
            <v>2014789ZONA 10</v>
          </cell>
          <cell r="C807" t="str">
            <v>2014</v>
          </cell>
          <cell r="D807">
            <v>7</v>
          </cell>
          <cell r="E807" t="str">
            <v>89</v>
          </cell>
          <cell r="F807">
            <v>0</v>
          </cell>
          <cell r="G807">
            <v>0</v>
          </cell>
          <cell r="H807" t="str">
            <v>ZONA 1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</row>
        <row r="808">
          <cell r="B808" t="str">
            <v>2014790ZONA 21</v>
          </cell>
          <cell r="C808" t="str">
            <v>2014</v>
          </cell>
          <cell r="D808">
            <v>7</v>
          </cell>
          <cell r="E808" t="str">
            <v>90</v>
          </cell>
          <cell r="F808">
            <v>0</v>
          </cell>
          <cell r="G808">
            <v>0</v>
          </cell>
          <cell r="H808" t="str">
            <v>ZONA 2</v>
          </cell>
          <cell r="I808">
            <v>1</v>
          </cell>
          <cell r="J808">
            <v>0</v>
          </cell>
          <cell r="K808">
            <v>0</v>
          </cell>
          <cell r="L808">
            <v>134400000</v>
          </cell>
          <cell r="M808">
            <v>134400000</v>
          </cell>
          <cell r="N808">
            <v>400000</v>
          </cell>
          <cell r="O808">
            <v>400000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</row>
        <row r="809">
          <cell r="B809" t="str">
            <v>2014791ZONA 21</v>
          </cell>
          <cell r="C809" t="str">
            <v>2014</v>
          </cell>
          <cell r="D809">
            <v>7</v>
          </cell>
          <cell r="E809" t="str">
            <v>91</v>
          </cell>
          <cell r="F809">
            <v>0</v>
          </cell>
          <cell r="G809">
            <v>0</v>
          </cell>
          <cell r="H809" t="str">
            <v>ZONA 2</v>
          </cell>
          <cell r="I809">
            <v>1</v>
          </cell>
          <cell r="J809">
            <v>0</v>
          </cell>
          <cell r="K809">
            <v>0</v>
          </cell>
          <cell r="L809">
            <v>134400000</v>
          </cell>
          <cell r="M809">
            <v>134400000</v>
          </cell>
          <cell r="N809">
            <v>400000</v>
          </cell>
          <cell r="O809">
            <v>400000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</row>
        <row r="810">
          <cell r="B810" t="str">
            <v>2014792ZONA 21</v>
          </cell>
          <cell r="C810" t="str">
            <v>2014</v>
          </cell>
          <cell r="D810">
            <v>7</v>
          </cell>
          <cell r="E810" t="str">
            <v>92</v>
          </cell>
          <cell r="F810">
            <v>0</v>
          </cell>
          <cell r="G810">
            <v>0</v>
          </cell>
          <cell r="H810" t="str">
            <v>ZONA 2</v>
          </cell>
          <cell r="I810">
            <v>1</v>
          </cell>
          <cell r="J810">
            <v>0</v>
          </cell>
          <cell r="K810">
            <v>0</v>
          </cell>
          <cell r="L810">
            <v>134400000</v>
          </cell>
          <cell r="M810">
            <v>129920000</v>
          </cell>
          <cell r="N810">
            <v>400000</v>
          </cell>
          <cell r="O810">
            <v>386666.66666666669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</row>
        <row r="811">
          <cell r="B811" t="str">
            <v>2014793ZONA 21</v>
          </cell>
          <cell r="C811" t="str">
            <v>2014</v>
          </cell>
          <cell r="D811">
            <v>7</v>
          </cell>
          <cell r="E811" t="str">
            <v>93</v>
          </cell>
          <cell r="F811">
            <v>0</v>
          </cell>
          <cell r="G811">
            <v>0</v>
          </cell>
          <cell r="H811" t="str">
            <v>ZONA 2</v>
          </cell>
          <cell r="I811">
            <v>1</v>
          </cell>
          <cell r="J811">
            <v>0</v>
          </cell>
          <cell r="K811">
            <v>0</v>
          </cell>
          <cell r="L811">
            <v>134400000</v>
          </cell>
          <cell r="M811">
            <v>129920000</v>
          </cell>
          <cell r="N811">
            <v>400000</v>
          </cell>
          <cell r="O811">
            <v>386666.66666666669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B812" t="str">
            <v>2014794ZONA 21</v>
          </cell>
          <cell r="C812" t="str">
            <v>2014</v>
          </cell>
          <cell r="D812">
            <v>7</v>
          </cell>
          <cell r="E812" t="str">
            <v>94</v>
          </cell>
          <cell r="F812">
            <v>0</v>
          </cell>
          <cell r="G812">
            <v>0</v>
          </cell>
          <cell r="H812" t="str">
            <v>ZONA 2</v>
          </cell>
          <cell r="I812">
            <v>1</v>
          </cell>
          <cell r="J812">
            <v>0</v>
          </cell>
          <cell r="K812">
            <v>0</v>
          </cell>
          <cell r="L812">
            <v>134400000</v>
          </cell>
          <cell r="M812">
            <v>0</v>
          </cell>
          <cell r="N812">
            <v>400000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B813" t="str">
            <v>2014795ZONA 11</v>
          </cell>
          <cell r="C813" t="str">
            <v>2014</v>
          </cell>
          <cell r="D813">
            <v>7</v>
          </cell>
          <cell r="E813" t="str">
            <v>95</v>
          </cell>
          <cell r="F813">
            <v>0</v>
          </cell>
          <cell r="G813">
            <v>0</v>
          </cell>
          <cell r="H813" t="str">
            <v>ZONA 1</v>
          </cell>
          <cell r="I813">
            <v>1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B814" t="str">
            <v>2014796ZONA 11</v>
          </cell>
          <cell r="C814" t="str">
            <v>2014</v>
          </cell>
          <cell r="D814">
            <v>7</v>
          </cell>
          <cell r="E814" t="str">
            <v>96</v>
          </cell>
          <cell r="F814">
            <v>0</v>
          </cell>
          <cell r="G814">
            <v>0</v>
          </cell>
          <cell r="H814" t="str">
            <v>ZONA 1</v>
          </cell>
          <cell r="I814">
            <v>1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B815" t="str">
            <v>2014797ZONA 11</v>
          </cell>
          <cell r="C815" t="str">
            <v>2014</v>
          </cell>
          <cell r="D815">
            <v>7</v>
          </cell>
          <cell r="E815" t="str">
            <v>97</v>
          </cell>
          <cell r="F815">
            <v>0</v>
          </cell>
          <cell r="G815">
            <v>0</v>
          </cell>
          <cell r="H815" t="str">
            <v>ZONA 1</v>
          </cell>
          <cell r="I815">
            <v>1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B816" t="str">
            <v>2014798ZONA 11</v>
          </cell>
          <cell r="C816" t="str">
            <v>2014</v>
          </cell>
          <cell r="D816">
            <v>7</v>
          </cell>
          <cell r="E816" t="str">
            <v>98</v>
          </cell>
          <cell r="F816">
            <v>0</v>
          </cell>
          <cell r="G816">
            <v>0</v>
          </cell>
          <cell r="H816" t="str">
            <v>ZONA 1</v>
          </cell>
          <cell r="I816">
            <v>1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B817" t="str">
            <v>2014799ZONA 21</v>
          </cell>
          <cell r="C817" t="str">
            <v>2014</v>
          </cell>
          <cell r="D817">
            <v>7</v>
          </cell>
          <cell r="E817" t="str">
            <v>99</v>
          </cell>
          <cell r="F817">
            <v>0</v>
          </cell>
          <cell r="G817">
            <v>0</v>
          </cell>
          <cell r="H817" t="str">
            <v>ZONA 2</v>
          </cell>
          <cell r="I817">
            <v>1</v>
          </cell>
          <cell r="J817">
            <v>0</v>
          </cell>
          <cell r="K817">
            <v>0</v>
          </cell>
          <cell r="L817">
            <v>134400000</v>
          </cell>
          <cell r="M817">
            <v>134400000</v>
          </cell>
          <cell r="N817">
            <v>400000</v>
          </cell>
          <cell r="O817">
            <v>400000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B818" t="str">
            <v>20147100ZONA 21</v>
          </cell>
          <cell r="C818" t="str">
            <v>2014</v>
          </cell>
          <cell r="D818">
            <v>7</v>
          </cell>
          <cell r="E818" t="str">
            <v>100</v>
          </cell>
          <cell r="F818">
            <v>0</v>
          </cell>
          <cell r="G818">
            <v>0</v>
          </cell>
          <cell r="H818" t="str">
            <v>ZONA 2</v>
          </cell>
          <cell r="I818">
            <v>1</v>
          </cell>
          <cell r="J818">
            <v>0</v>
          </cell>
          <cell r="K818">
            <v>0</v>
          </cell>
          <cell r="L818">
            <v>134400000</v>
          </cell>
          <cell r="M818">
            <v>134400000</v>
          </cell>
          <cell r="N818">
            <v>400000</v>
          </cell>
          <cell r="O818">
            <v>400000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B819" t="str">
            <v>20147101ZONA 11</v>
          </cell>
          <cell r="C819" t="str">
            <v>2014</v>
          </cell>
          <cell r="D819">
            <v>7</v>
          </cell>
          <cell r="E819" t="str">
            <v>101</v>
          </cell>
          <cell r="F819">
            <v>0</v>
          </cell>
          <cell r="G819">
            <v>0</v>
          </cell>
          <cell r="H819" t="str">
            <v>ZONA 1</v>
          </cell>
          <cell r="I819">
            <v>1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B820" t="str">
            <v>20147102ZONA 11</v>
          </cell>
          <cell r="C820" t="str">
            <v>2014</v>
          </cell>
          <cell r="D820">
            <v>7</v>
          </cell>
          <cell r="E820" t="str">
            <v>102</v>
          </cell>
          <cell r="F820">
            <v>0</v>
          </cell>
          <cell r="G820">
            <v>0</v>
          </cell>
          <cell r="H820" t="str">
            <v>ZONA 1</v>
          </cell>
          <cell r="I820">
            <v>1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B821" t="str">
            <v>20147103ZONA 11</v>
          </cell>
          <cell r="C821" t="str">
            <v>2014</v>
          </cell>
          <cell r="D821">
            <v>7</v>
          </cell>
          <cell r="E821" t="str">
            <v>103</v>
          </cell>
          <cell r="F821">
            <v>0</v>
          </cell>
          <cell r="G821">
            <v>0</v>
          </cell>
          <cell r="H821" t="str">
            <v>ZONA 1</v>
          </cell>
          <cell r="I821">
            <v>1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B822" t="str">
            <v>20147104ZONA 11</v>
          </cell>
          <cell r="C822" t="str">
            <v>2014</v>
          </cell>
          <cell r="D822">
            <v>7</v>
          </cell>
          <cell r="E822" t="str">
            <v>104</v>
          </cell>
          <cell r="F822">
            <v>0</v>
          </cell>
          <cell r="G822">
            <v>0</v>
          </cell>
          <cell r="H822" t="str">
            <v>ZONA 1</v>
          </cell>
          <cell r="I822">
            <v>1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B823" t="str">
            <v>20147105ZONA 11</v>
          </cell>
          <cell r="C823" t="str">
            <v>2014</v>
          </cell>
          <cell r="D823">
            <v>7</v>
          </cell>
          <cell r="E823" t="str">
            <v>105</v>
          </cell>
          <cell r="F823">
            <v>0</v>
          </cell>
          <cell r="G823">
            <v>0</v>
          </cell>
          <cell r="H823" t="str">
            <v>ZONA 1</v>
          </cell>
          <cell r="I823">
            <v>1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B824" t="str">
            <v>20147106ZONA 11</v>
          </cell>
          <cell r="C824" t="str">
            <v>2014</v>
          </cell>
          <cell r="D824">
            <v>7</v>
          </cell>
          <cell r="E824" t="str">
            <v>106</v>
          </cell>
          <cell r="F824">
            <v>0</v>
          </cell>
          <cell r="G824">
            <v>0</v>
          </cell>
          <cell r="H824" t="str">
            <v>ZONA 1</v>
          </cell>
          <cell r="I824">
            <v>1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B825" t="str">
            <v>20147107ZONA 10</v>
          </cell>
          <cell r="C825" t="str">
            <v>2014</v>
          </cell>
          <cell r="D825">
            <v>7</v>
          </cell>
          <cell r="E825" t="str">
            <v>107</v>
          </cell>
          <cell r="F825">
            <v>0</v>
          </cell>
          <cell r="G825">
            <v>0</v>
          </cell>
          <cell r="H825" t="str">
            <v>ZONA 1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B826" t="str">
            <v>20147108ZONA 11</v>
          </cell>
          <cell r="C826" t="str">
            <v>2014</v>
          </cell>
          <cell r="D826">
            <v>7</v>
          </cell>
          <cell r="E826" t="str">
            <v>108</v>
          </cell>
          <cell r="F826">
            <v>0</v>
          </cell>
          <cell r="G826">
            <v>0</v>
          </cell>
          <cell r="H826" t="str">
            <v>ZONA 1</v>
          </cell>
          <cell r="I826">
            <v>1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B827" t="str">
            <v>20147109ZONA 11</v>
          </cell>
          <cell r="C827" t="str">
            <v>2014</v>
          </cell>
          <cell r="D827">
            <v>7</v>
          </cell>
          <cell r="E827" t="str">
            <v>109</v>
          </cell>
          <cell r="F827">
            <v>0</v>
          </cell>
          <cell r="G827">
            <v>0</v>
          </cell>
          <cell r="H827" t="str">
            <v>ZONA 1</v>
          </cell>
          <cell r="I827">
            <v>1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B828" t="str">
            <v>20147110ZONA 21</v>
          </cell>
          <cell r="C828" t="str">
            <v>2014</v>
          </cell>
          <cell r="D828">
            <v>7</v>
          </cell>
          <cell r="E828" t="str">
            <v>110</v>
          </cell>
          <cell r="F828">
            <v>0</v>
          </cell>
          <cell r="G828">
            <v>0</v>
          </cell>
          <cell r="H828" t="str">
            <v>ZONA 2</v>
          </cell>
          <cell r="I828">
            <v>1</v>
          </cell>
          <cell r="J828">
            <v>0</v>
          </cell>
          <cell r="K828">
            <v>0</v>
          </cell>
          <cell r="L828">
            <v>134400000</v>
          </cell>
          <cell r="M828">
            <v>67200000</v>
          </cell>
          <cell r="N828">
            <v>400000</v>
          </cell>
          <cell r="O828">
            <v>200000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B829" t="str">
            <v>20147111ZONA 21</v>
          </cell>
          <cell r="C829" t="str">
            <v>2014</v>
          </cell>
          <cell r="D829">
            <v>7</v>
          </cell>
          <cell r="E829" t="str">
            <v>111</v>
          </cell>
          <cell r="F829">
            <v>0</v>
          </cell>
          <cell r="G829">
            <v>0</v>
          </cell>
          <cell r="H829" t="str">
            <v>ZONA 2</v>
          </cell>
          <cell r="I829">
            <v>1</v>
          </cell>
          <cell r="J829">
            <v>0</v>
          </cell>
          <cell r="K829">
            <v>0</v>
          </cell>
          <cell r="L829">
            <v>134400000</v>
          </cell>
          <cell r="M829">
            <v>0</v>
          </cell>
          <cell r="N829">
            <v>400000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</row>
        <row r="830">
          <cell r="B830" t="str">
            <v>20147112ZONA 10</v>
          </cell>
          <cell r="C830" t="str">
            <v>2014</v>
          </cell>
          <cell r="D830">
            <v>7</v>
          </cell>
          <cell r="E830" t="str">
            <v>112</v>
          </cell>
          <cell r="F830">
            <v>0</v>
          </cell>
          <cell r="G830">
            <v>0</v>
          </cell>
          <cell r="H830" t="str">
            <v>ZONA 1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B831" t="str">
            <v>20147113ZONA 11</v>
          </cell>
          <cell r="C831" t="str">
            <v>2014</v>
          </cell>
          <cell r="D831">
            <v>7</v>
          </cell>
          <cell r="E831" t="str">
            <v>113</v>
          </cell>
          <cell r="F831">
            <v>0</v>
          </cell>
          <cell r="G831">
            <v>0</v>
          </cell>
          <cell r="H831" t="str">
            <v>ZONA 1</v>
          </cell>
          <cell r="I831">
            <v>1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B832" t="str">
            <v>20147114ZONA 10</v>
          </cell>
          <cell r="C832" t="str">
            <v>2014</v>
          </cell>
          <cell r="D832">
            <v>7</v>
          </cell>
          <cell r="E832" t="str">
            <v>114</v>
          </cell>
          <cell r="F832">
            <v>0</v>
          </cell>
          <cell r="G832">
            <v>0</v>
          </cell>
          <cell r="H832" t="str">
            <v>ZONA 1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B833" t="str">
            <v>20147115ZONA 10</v>
          </cell>
          <cell r="C833" t="str">
            <v>2014</v>
          </cell>
          <cell r="D833">
            <v>7</v>
          </cell>
          <cell r="E833" t="str">
            <v>115</v>
          </cell>
          <cell r="F833">
            <v>0</v>
          </cell>
          <cell r="G833">
            <v>0</v>
          </cell>
          <cell r="H833" t="str">
            <v>ZONA 1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B834" t="str">
            <v>20147116ZONA 11</v>
          </cell>
          <cell r="C834" t="str">
            <v>2014</v>
          </cell>
          <cell r="D834">
            <v>7</v>
          </cell>
          <cell r="E834" t="str">
            <v>116</v>
          </cell>
          <cell r="F834">
            <v>0</v>
          </cell>
          <cell r="G834">
            <v>0</v>
          </cell>
          <cell r="H834" t="str">
            <v>ZONA 1</v>
          </cell>
          <cell r="I834">
            <v>1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B835" t="str">
            <v>20147117ZONA 10</v>
          </cell>
          <cell r="C835" t="str">
            <v>2014</v>
          </cell>
          <cell r="D835">
            <v>7</v>
          </cell>
          <cell r="E835" t="str">
            <v>117</v>
          </cell>
          <cell r="F835">
            <v>0</v>
          </cell>
          <cell r="G835">
            <v>0</v>
          </cell>
          <cell r="H835" t="str">
            <v>ZONA 1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B836" t="str">
            <v>20147118ZONA 10</v>
          </cell>
          <cell r="C836" t="str">
            <v>2014</v>
          </cell>
          <cell r="D836">
            <v>7</v>
          </cell>
          <cell r="E836" t="str">
            <v>118</v>
          </cell>
          <cell r="F836">
            <v>0</v>
          </cell>
          <cell r="G836">
            <v>0</v>
          </cell>
          <cell r="H836" t="str">
            <v>ZONA 1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B837" t="str">
            <v>20147119ZONA 20</v>
          </cell>
          <cell r="C837" t="str">
            <v>2014</v>
          </cell>
          <cell r="D837">
            <v>7</v>
          </cell>
          <cell r="E837" t="str">
            <v>119</v>
          </cell>
          <cell r="F837">
            <v>110000000</v>
          </cell>
          <cell r="G837">
            <v>0</v>
          </cell>
          <cell r="H837" t="str">
            <v>ZONA 2</v>
          </cell>
          <cell r="I837">
            <v>0</v>
          </cell>
          <cell r="J837">
            <v>400000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B838" t="str">
            <v>20147120ZONA 21</v>
          </cell>
          <cell r="C838" t="str">
            <v>2014</v>
          </cell>
          <cell r="D838">
            <v>7</v>
          </cell>
          <cell r="E838" t="str">
            <v>120</v>
          </cell>
          <cell r="F838">
            <v>0</v>
          </cell>
          <cell r="G838">
            <v>0</v>
          </cell>
          <cell r="H838" t="str">
            <v>ZONA 2</v>
          </cell>
          <cell r="I838">
            <v>1</v>
          </cell>
          <cell r="J838">
            <v>0</v>
          </cell>
          <cell r="K838">
            <v>0</v>
          </cell>
          <cell r="L838">
            <v>134400000</v>
          </cell>
          <cell r="M838">
            <v>134400000</v>
          </cell>
          <cell r="N838">
            <v>400000</v>
          </cell>
          <cell r="O838">
            <v>400000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B839" t="str">
            <v>20147121ZONA 31</v>
          </cell>
          <cell r="C839" t="str">
            <v>2014</v>
          </cell>
          <cell r="D839">
            <v>7</v>
          </cell>
          <cell r="E839" t="str">
            <v>121</v>
          </cell>
          <cell r="F839">
            <v>0</v>
          </cell>
          <cell r="G839">
            <v>0</v>
          </cell>
          <cell r="H839" t="str">
            <v>ZONA 3</v>
          </cell>
          <cell r="I839">
            <v>1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B840" t="str">
            <v>20147122ZONA 11</v>
          </cell>
          <cell r="C840" t="str">
            <v>2014</v>
          </cell>
          <cell r="D840">
            <v>7</v>
          </cell>
          <cell r="E840" t="str">
            <v>122</v>
          </cell>
          <cell r="F840">
            <v>0</v>
          </cell>
          <cell r="G840">
            <v>0</v>
          </cell>
          <cell r="H840" t="str">
            <v>ZONA 1</v>
          </cell>
          <cell r="I840">
            <v>1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B841" t="str">
            <v>20147123ZONA 31</v>
          </cell>
          <cell r="C841" t="str">
            <v>2014</v>
          </cell>
          <cell r="D841">
            <v>7</v>
          </cell>
          <cell r="E841" t="str">
            <v>123</v>
          </cell>
          <cell r="F841">
            <v>0</v>
          </cell>
          <cell r="G841">
            <v>0</v>
          </cell>
          <cell r="H841" t="str">
            <v>ZONA 3</v>
          </cell>
          <cell r="I841">
            <v>1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B842" t="str">
            <v>20147124ZONA 31</v>
          </cell>
          <cell r="C842" t="str">
            <v>2014</v>
          </cell>
          <cell r="D842">
            <v>7</v>
          </cell>
          <cell r="E842" t="str">
            <v>124</v>
          </cell>
          <cell r="F842">
            <v>0</v>
          </cell>
          <cell r="G842">
            <v>0</v>
          </cell>
          <cell r="H842" t="str">
            <v>ZONA 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B843" t="str">
            <v>20147125ZONA 31</v>
          </cell>
          <cell r="C843" t="str">
            <v>2014</v>
          </cell>
          <cell r="D843">
            <v>7</v>
          </cell>
          <cell r="E843" t="str">
            <v>125</v>
          </cell>
          <cell r="F843">
            <v>0</v>
          </cell>
          <cell r="G843">
            <v>0</v>
          </cell>
          <cell r="H843" t="str">
            <v>ZONA 3</v>
          </cell>
          <cell r="I843">
            <v>1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B844" t="str">
            <v>20147126ZONA 11</v>
          </cell>
          <cell r="C844" t="str">
            <v>2014</v>
          </cell>
          <cell r="D844">
            <v>7</v>
          </cell>
          <cell r="E844" t="str">
            <v>126</v>
          </cell>
          <cell r="F844">
            <v>0</v>
          </cell>
          <cell r="G844">
            <v>0</v>
          </cell>
          <cell r="H844" t="str">
            <v>ZONA 1</v>
          </cell>
          <cell r="I844">
            <v>1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B845" t="str">
            <v>20147127ZONA 21</v>
          </cell>
          <cell r="C845" t="str">
            <v>2014</v>
          </cell>
          <cell r="D845">
            <v>7</v>
          </cell>
          <cell r="E845" t="str">
            <v>127</v>
          </cell>
          <cell r="F845">
            <v>0</v>
          </cell>
          <cell r="G845">
            <v>0</v>
          </cell>
          <cell r="H845" t="str">
            <v>ZONA 2</v>
          </cell>
          <cell r="I845">
            <v>1</v>
          </cell>
          <cell r="J845">
            <v>0</v>
          </cell>
          <cell r="K845">
            <v>0</v>
          </cell>
          <cell r="L845">
            <v>134400000</v>
          </cell>
          <cell r="M845">
            <v>134400000</v>
          </cell>
          <cell r="N845">
            <v>400000</v>
          </cell>
          <cell r="O845">
            <v>400000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B846" t="str">
            <v>20147128ZONA 11</v>
          </cell>
          <cell r="C846" t="str">
            <v>2014</v>
          </cell>
          <cell r="D846">
            <v>7</v>
          </cell>
          <cell r="E846" t="str">
            <v>128</v>
          </cell>
          <cell r="F846">
            <v>0</v>
          </cell>
          <cell r="G846">
            <v>0</v>
          </cell>
          <cell r="H846" t="str">
            <v>ZONA 1</v>
          </cell>
          <cell r="I846">
            <v>1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B847" t="str">
            <v>20147129ZONA 21</v>
          </cell>
          <cell r="C847" t="str">
            <v>2014</v>
          </cell>
          <cell r="D847">
            <v>7</v>
          </cell>
          <cell r="E847" t="str">
            <v>129</v>
          </cell>
          <cell r="F847">
            <v>0</v>
          </cell>
          <cell r="G847">
            <v>0</v>
          </cell>
          <cell r="H847" t="str">
            <v>ZONA 2</v>
          </cell>
          <cell r="I847">
            <v>1</v>
          </cell>
          <cell r="J847">
            <v>0</v>
          </cell>
          <cell r="K847">
            <v>0</v>
          </cell>
          <cell r="L847">
            <v>134400000</v>
          </cell>
          <cell r="M847">
            <v>134400000</v>
          </cell>
          <cell r="N847">
            <v>400000</v>
          </cell>
          <cell r="O847">
            <v>400000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B848" t="str">
            <v>20147130ZONA 11</v>
          </cell>
          <cell r="C848" t="str">
            <v>2014</v>
          </cell>
          <cell r="D848">
            <v>7</v>
          </cell>
          <cell r="E848" t="str">
            <v>130</v>
          </cell>
          <cell r="F848">
            <v>0</v>
          </cell>
          <cell r="G848">
            <v>0</v>
          </cell>
          <cell r="H848" t="str">
            <v>ZONA 1</v>
          </cell>
          <cell r="I848">
            <v>1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B849" t="str">
            <v>20147131ZONA 21</v>
          </cell>
          <cell r="C849" t="str">
            <v>2014</v>
          </cell>
          <cell r="D849">
            <v>7</v>
          </cell>
          <cell r="E849" t="str">
            <v>131</v>
          </cell>
          <cell r="F849">
            <v>0</v>
          </cell>
          <cell r="G849">
            <v>0</v>
          </cell>
          <cell r="H849" t="str">
            <v>ZONA 2</v>
          </cell>
          <cell r="I849">
            <v>1</v>
          </cell>
          <cell r="J849">
            <v>0</v>
          </cell>
          <cell r="K849">
            <v>0</v>
          </cell>
          <cell r="L849">
            <v>134400000</v>
          </cell>
          <cell r="M849">
            <v>134400000</v>
          </cell>
          <cell r="N849">
            <v>400000</v>
          </cell>
          <cell r="O849">
            <v>400000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B850" t="str">
            <v>20147132ZONA 10</v>
          </cell>
          <cell r="C850" t="str">
            <v>2014</v>
          </cell>
          <cell r="D850">
            <v>7</v>
          </cell>
          <cell r="E850" t="str">
            <v>132</v>
          </cell>
          <cell r="F850">
            <v>0</v>
          </cell>
          <cell r="G850">
            <v>0</v>
          </cell>
          <cell r="H850" t="str">
            <v>ZONA 1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B851" t="str">
            <v>20147133ZONA 10</v>
          </cell>
          <cell r="C851" t="str">
            <v>2014</v>
          </cell>
          <cell r="D851">
            <v>7</v>
          </cell>
          <cell r="E851" t="str">
            <v>133</v>
          </cell>
          <cell r="F851">
            <v>0</v>
          </cell>
          <cell r="G851">
            <v>0</v>
          </cell>
          <cell r="H851" t="str">
            <v>ZONA 1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B852" t="str">
            <v>20147134ZONA 10</v>
          </cell>
          <cell r="C852" t="str">
            <v>2014</v>
          </cell>
          <cell r="D852">
            <v>7</v>
          </cell>
          <cell r="E852" t="str">
            <v>134</v>
          </cell>
          <cell r="F852">
            <v>0</v>
          </cell>
          <cell r="G852">
            <v>0</v>
          </cell>
          <cell r="H852" t="str">
            <v>ZONA 1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B853" t="str">
            <v>20147135ZONA 10</v>
          </cell>
          <cell r="C853" t="str">
            <v>2014</v>
          </cell>
          <cell r="D853">
            <v>7</v>
          </cell>
          <cell r="E853" t="str">
            <v>135</v>
          </cell>
          <cell r="F853">
            <v>0</v>
          </cell>
          <cell r="G853">
            <v>0</v>
          </cell>
          <cell r="H853" t="str">
            <v>ZONA 1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B854" t="str">
            <v>20147136ZONA 10</v>
          </cell>
          <cell r="C854" t="str">
            <v>2014</v>
          </cell>
          <cell r="D854">
            <v>7</v>
          </cell>
          <cell r="E854" t="str">
            <v>136</v>
          </cell>
          <cell r="F854">
            <v>0</v>
          </cell>
          <cell r="G854">
            <v>0</v>
          </cell>
          <cell r="H854" t="str">
            <v>ZONA 1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B855" t="str">
            <v>20147137ZONA 10</v>
          </cell>
          <cell r="C855" t="str">
            <v>2014</v>
          </cell>
          <cell r="D855">
            <v>7</v>
          </cell>
          <cell r="E855" t="str">
            <v>137</v>
          </cell>
          <cell r="F855">
            <v>0</v>
          </cell>
          <cell r="G855">
            <v>0</v>
          </cell>
          <cell r="H855" t="str">
            <v>ZONA 1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B856" t="str">
            <v>20147138ZONA 10</v>
          </cell>
          <cell r="C856" t="str">
            <v>2014</v>
          </cell>
          <cell r="D856">
            <v>7</v>
          </cell>
          <cell r="E856" t="str">
            <v>138</v>
          </cell>
          <cell r="F856">
            <v>0</v>
          </cell>
          <cell r="G856">
            <v>0</v>
          </cell>
          <cell r="H856" t="str">
            <v>ZONA 1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B857" t="str">
            <v>20147139ZONA 20</v>
          </cell>
          <cell r="C857" t="str">
            <v>2014</v>
          </cell>
          <cell r="D857">
            <v>7</v>
          </cell>
          <cell r="E857" t="str">
            <v>139</v>
          </cell>
          <cell r="F857">
            <v>110000000</v>
          </cell>
          <cell r="G857">
            <v>0</v>
          </cell>
          <cell r="H857" t="str">
            <v>ZONA 2</v>
          </cell>
          <cell r="I857">
            <v>0</v>
          </cell>
          <cell r="J857">
            <v>400000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B858" t="str">
            <v>20147140ZONA 20</v>
          </cell>
          <cell r="C858" t="str">
            <v>2014</v>
          </cell>
          <cell r="D858">
            <v>7</v>
          </cell>
          <cell r="E858" t="str">
            <v>140</v>
          </cell>
          <cell r="F858">
            <v>110000000</v>
          </cell>
          <cell r="G858">
            <v>0</v>
          </cell>
          <cell r="H858" t="str">
            <v>ZONA 2</v>
          </cell>
          <cell r="I858">
            <v>0</v>
          </cell>
          <cell r="J858">
            <v>400000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62">
          <cell r="B862" t="str">
            <v>2014801ZONA 22</v>
          </cell>
          <cell r="C862" t="str">
            <v>2014</v>
          </cell>
          <cell r="D862">
            <v>8</v>
          </cell>
          <cell r="E862" t="str">
            <v>01</v>
          </cell>
          <cell r="F862">
            <v>0</v>
          </cell>
          <cell r="G862">
            <v>0</v>
          </cell>
          <cell r="H862" t="str">
            <v>ZONA 2</v>
          </cell>
          <cell r="I862">
            <v>2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160000000</v>
          </cell>
          <cell r="Q862">
            <v>160000000</v>
          </cell>
          <cell r="R862">
            <v>440000</v>
          </cell>
          <cell r="S862">
            <v>440000</v>
          </cell>
        </row>
        <row r="863">
          <cell r="B863" t="str">
            <v>2014802ZONA 32</v>
          </cell>
          <cell r="C863" t="str">
            <v>2014</v>
          </cell>
          <cell r="D863">
            <v>8</v>
          </cell>
          <cell r="E863" t="str">
            <v>02</v>
          </cell>
          <cell r="F863">
            <v>0</v>
          </cell>
          <cell r="G863">
            <v>0</v>
          </cell>
          <cell r="H863" t="str">
            <v>ZONA 3</v>
          </cell>
          <cell r="I863">
            <v>2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</row>
        <row r="864">
          <cell r="B864" t="str">
            <v>2014803ZONA 12</v>
          </cell>
          <cell r="C864" t="str">
            <v>2014</v>
          </cell>
          <cell r="D864">
            <v>8</v>
          </cell>
          <cell r="E864" t="str">
            <v>03</v>
          </cell>
          <cell r="F864">
            <v>0</v>
          </cell>
          <cell r="G864">
            <v>0</v>
          </cell>
          <cell r="H864" t="str">
            <v>ZONA 1</v>
          </cell>
          <cell r="I864">
            <v>2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B865" t="str">
            <v>2014804ZONA 22</v>
          </cell>
          <cell r="C865" t="str">
            <v>2014</v>
          </cell>
          <cell r="D865">
            <v>8</v>
          </cell>
          <cell r="E865" t="str">
            <v>04</v>
          </cell>
          <cell r="F865">
            <v>0</v>
          </cell>
          <cell r="G865">
            <v>0</v>
          </cell>
          <cell r="H865" t="str">
            <v>ZONA 2</v>
          </cell>
          <cell r="I865">
            <v>2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160000000</v>
          </cell>
          <cell r="Q865">
            <v>0</v>
          </cell>
          <cell r="R865">
            <v>440000</v>
          </cell>
          <cell r="S865">
            <v>0</v>
          </cell>
        </row>
        <row r="866">
          <cell r="B866" t="str">
            <v>2014805ZONA 12</v>
          </cell>
          <cell r="C866" t="str">
            <v>2014</v>
          </cell>
          <cell r="D866">
            <v>8</v>
          </cell>
          <cell r="E866" t="str">
            <v>05</v>
          </cell>
          <cell r="F866">
            <v>0</v>
          </cell>
          <cell r="G866">
            <v>0</v>
          </cell>
          <cell r="H866" t="str">
            <v>ZONA 1</v>
          </cell>
          <cell r="I866">
            <v>2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B867" t="str">
            <v>2014806ZONA 22</v>
          </cell>
          <cell r="C867" t="str">
            <v>2014</v>
          </cell>
          <cell r="D867">
            <v>8</v>
          </cell>
          <cell r="E867" t="str">
            <v>06</v>
          </cell>
          <cell r="F867">
            <v>0</v>
          </cell>
          <cell r="G867">
            <v>0</v>
          </cell>
          <cell r="H867" t="str">
            <v>ZONA 2</v>
          </cell>
          <cell r="I867">
            <v>2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160000000</v>
          </cell>
          <cell r="Q867">
            <v>160000000</v>
          </cell>
          <cell r="R867">
            <v>440000</v>
          </cell>
          <cell r="S867">
            <v>440000</v>
          </cell>
        </row>
        <row r="868">
          <cell r="B868" t="str">
            <v>2014807ZONA 32</v>
          </cell>
          <cell r="C868" t="str">
            <v>2014</v>
          </cell>
          <cell r="D868">
            <v>8</v>
          </cell>
          <cell r="E868" t="str">
            <v>07</v>
          </cell>
          <cell r="F868">
            <v>0</v>
          </cell>
          <cell r="G868">
            <v>0</v>
          </cell>
          <cell r="H868" t="str">
            <v>ZONA 3</v>
          </cell>
          <cell r="I868">
            <v>2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</row>
        <row r="869">
          <cell r="B869" t="str">
            <v>2014808ZONA 12</v>
          </cell>
          <cell r="C869" t="str">
            <v>2014</v>
          </cell>
          <cell r="D869">
            <v>8</v>
          </cell>
          <cell r="E869" t="str">
            <v>08</v>
          </cell>
          <cell r="F869">
            <v>0</v>
          </cell>
          <cell r="G869">
            <v>0</v>
          </cell>
          <cell r="H869" t="str">
            <v>ZONA 1</v>
          </cell>
          <cell r="I869">
            <v>2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</row>
        <row r="870">
          <cell r="B870" t="str">
            <v>2014809ZONA 12</v>
          </cell>
          <cell r="C870" t="str">
            <v>2014</v>
          </cell>
          <cell r="D870">
            <v>8</v>
          </cell>
          <cell r="E870" t="str">
            <v>09</v>
          </cell>
          <cell r="F870">
            <v>0</v>
          </cell>
          <cell r="G870">
            <v>0</v>
          </cell>
          <cell r="H870" t="str">
            <v>ZONA 1</v>
          </cell>
          <cell r="I870">
            <v>2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</row>
        <row r="871">
          <cell r="B871" t="str">
            <v>2014810ZONA 22</v>
          </cell>
          <cell r="C871" t="str">
            <v>2014</v>
          </cell>
          <cell r="D871">
            <v>8</v>
          </cell>
          <cell r="E871" t="str">
            <v>10</v>
          </cell>
          <cell r="F871">
            <v>0</v>
          </cell>
          <cell r="G871">
            <v>0</v>
          </cell>
          <cell r="H871" t="str">
            <v>ZONA 2</v>
          </cell>
          <cell r="I871">
            <v>2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160000000</v>
          </cell>
          <cell r="Q871">
            <v>160000000</v>
          </cell>
          <cell r="R871">
            <v>440000</v>
          </cell>
          <cell r="S871">
            <v>440000</v>
          </cell>
        </row>
        <row r="872">
          <cell r="B872" t="str">
            <v>2014811ZONA 32</v>
          </cell>
          <cell r="C872" t="str">
            <v>2014</v>
          </cell>
          <cell r="D872">
            <v>8</v>
          </cell>
          <cell r="E872" t="str">
            <v>11</v>
          </cell>
          <cell r="F872">
            <v>0</v>
          </cell>
          <cell r="G872">
            <v>0</v>
          </cell>
          <cell r="H872" t="str">
            <v>ZONA 3</v>
          </cell>
          <cell r="I872">
            <v>2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</row>
        <row r="873">
          <cell r="B873" t="str">
            <v>2014812ZONA 11</v>
          </cell>
          <cell r="C873" t="str">
            <v>2014</v>
          </cell>
          <cell r="D873">
            <v>8</v>
          </cell>
          <cell r="E873" t="str">
            <v>12</v>
          </cell>
          <cell r="F873">
            <v>0</v>
          </cell>
          <cell r="G873">
            <v>0</v>
          </cell>
          <cell r="H873" t="str">
            <v>ZONA 1</v>
          </cell>
          <cell r="I873">
            <v>1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</row>
        <row r="874">
          <cell r="B874" t="str">
            <v>2014813ZONA 12</v>
          </cell>
          <cell r="C874" t="str">
            <v>2014</v>
          </cell>
          <cell r="D874">
            <v>8</v>
          </cell>
          <cell r="E874" t="str">
            <v>13</v>
          </cell>
          <cell r="F874">
            <v>0</v>
          </cell>
          <cell r="G874">
            <v>0</v>
          </cell>
          <cell r="H874" t="str">
            <v>ZONA 1</v>
          </cell>
          <cell r="I874">
            <v>2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</row>
        <row r="875">
          <cell r="B875" t="str">
            <v>2014814ZONA 22</v>
          </cell>
          <cell r="C875" t="str">
            <v>2014</v>
          </cell>
          <cell r="D875">
            <v>8</v>
          </cell>
          <cell r="E875" t="str">
            <v>14</v>
          </cell>
          <cell r="F875">
            <v>0</v>
          </cell>
          <cell r="G875">
            <v>0</v>
          </cell>
          <cell r="H875" t="str">
            <v>ZONA 2</v>
          </cell>
          <cell r="I875">
            <v>2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160000000</v>
          </cell>
          <cell r="Q875">
            <v>160000000</v>
          </cell>
          <cell r="R875">
            <v>440000</v>
          </cell>
          <cell r="S875">
            <v>440000</v>
          </cell>
        </row>
        <row r="876">
          <cell r="B876" t="str">
            <v>2014815ZONA 12</v>
          </cell>
          <cell r="C876" t="str">
            <v>2014</v>
          </cell>
          <cell r="D876">
            <v>8</v>
          </cell>
          <cell r="E876" t="str">
            <v>15</v>
          </cell>
          <cell r="F876">
            <v>0</v>
          </cell>
          <cell r="G876">
            <v>0</v>
          </cell>
          <cell r="H876" t="str">
            <v>ZONA 1</v>
          </cell>
          <cell r="I876">
            <v>2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</row>
        <row r="877">
          <cell r="B877" t="str">
            <v>2014816ZONA 11</v>
          </cell>
          <cell r="C877" t="str">
            <v>2014</v>
          </cell>
          <cell r="D877">
            <v>8</v>
          </cell>
          <cell r="E877" t="str">
            <v>16</v>
          </cell>
          <cell r="F877">
            <v>0</v>
          </cell>
          <cell r="G877">
            <v>0</v>
          </cell>
          <cell r="H877" t="str">
            <v>ZONA 1</v>
          </cell>
          <cell r="I877">
            <v>1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</row>
        <row r="878">
          <cell r="B878" t="str">
            <v>2014817ZONA 12</v>
          </cell>
          <cell r="C878" t="str">
            <v>2014</v>
          </cell>
          <cell r="D878">
            <v>8</v>
          </cell>
          <cell r="E878" t="str">
            <v>17</v>
          </cell>
          <cell r="F878">
            <v>0</v>
          </cell>
          <cell r="G878">
            <v>0</v>
          </cell>
          <cell r="H878" t="str">
            <v>ZONA 1</v>
          </cell>
          <cell r="I878">
            <v>2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</row>
        <row r="879">
          <cell r="B879" t="str">
            <v>2014818ZONA 12</v>
          </cell>
          <cell r="C879" t="str">
            <v>2014</v>
          </cell>
          <cell r="D879">
            <v>8</v>
          </cell>
          <cell r="E879" t="str">
            <v>18</v>
          </cell>
          <cell r="F879">
            <v>0</v>
          </cell>
          <cell r="G879">
            <v>0</v>
          </cell>
          <cell r="H879" t="str">
            <v>ZONA 1</v>
          </cell>
          <cell r="I879">
            <v>2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</row>
        <row r="880">
          <cell r="B880" t="str">
            <v>2014819ZONA 12</v>
          </cell>
          <cell r="C880" t="str">
            <v>2014</v>
          </cell>
          <cell r="D880">
            <v>8</v>
          </cell>
          <cell r="E880" t="str">
            <v>19</v>
          </cell>
          <cell r="F880">
            <v>0</v>
          </cell>
          <cell r="G880">
            <v>0</v>
          </cell>
          <cell r="H880" t="str">
            <v>ZONA 1</v>
          </cell>
          <cell r="I880">
            <v>2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</row>
        <row r="881">
          <cell r="B881" t="str">
            <v>2014820ZONA 22</v>
          </cell>
          <cell r="C881" t="str">
            <v>2014</v>
          </cell>
          <cell r="D881">
            <v>8</v>
          </cell>
          <cell r="E881" t="str">
            <v>20</v>
          </cell>
          <cell r="F881">
            <v>0</v>
          </cell>
          <cell r="G881">
            <v>0</v>
          </cell>
          <cell r="H881" t="str">
            <v>ZONA 2</v>
          </cell>
          <cell r="I881">
            <v>2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160000000</v>
          </cell>
          <cell r="Q881">
            <v>133333333.33333333</v>
          </cell>
          <cell r="R881">
            <v>440000</v>
          </cell>
          <cell r="S881">
            <v>366666.66666666669</v>
          </cell>
        </row>
        <row r="882">
          <cell r="B882" t="str">
            <v>2014821ZONA 12</v>
          </cell>
          <cell r="C882" t="str">
            <v>2014</v>
          </cell>
          <cell r="D882">
            <v>8</v>
          </cell>
          <cell r="E882" t="str">
            <v>21</v>
          </cell>
          <cell r="F882">
            <v>0</v>
          </cell>
          <cell r="G882">
            <v>0</v>
          </cell>
          <cell r="H882" t="str">
            <v>ZONA 1</v>
          </cell>
          <cell r="I882">
            <v>2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B883" t="str">
            <v>2014822ZONA 22</v>
          </cell>
          <cell r="C883" t="str">
            <v>2014</v>
          </cell>
          <cell r="D883">
            <v>8</v>
          </cell>
          <cell r="E883" t="str">
            <v>22</v>
          </cell>
          <cell r="F883">
            <v>0</v>
          </cell>
          <cell r="G883">
            <v>0</v>
          </cell>
          <cell r="H883" t="str">
            <v>ZONA 2</v>
          </cell>
          <cell r="I883">
            <v>2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160000000</v>
          </cell>
          <cell r="Q883">
            <v>160000000</v>
          </cell>
          <cell r="R883">
            <v>440000</v>
          </cell>
          <cell r="S883">
            <v>440000</v>
          </cell>
        </row>
        <row r="884">
          <cell r="B884" t="str">
            <v>2014823ZONA 32</v>
          </cell>
          <cell r="C884" t="str">
            <v>2014</v>
          </cell>
          <cell r="D884">
            <v>8</v>
          </cell>
          <cell r="E884" t="str">
            <v>23</v>
          </cell>
          <cell r="F884">
            <v>0</v>
          </cell>
          <cell r="G884">
            <v>0</v>
          </cell>
          <cell r="H884" t="str">
            <v>ZONA 3</v>
          </cell>
          <cell r="I884">
            <v>2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</row>
        <row r="885">
          <cell r="B885" t="str">
            <v>2014824ZONA 12</v>
          </cell>
          <cell r="C885" t="str">
            <v>2014</v>
          </cell>
          <cell r="D885">
            <v>8</v>
          </cell>
          <cell r="E885" t="str">
            <v>24</v>
          </cell>
          <cell r="F885">
            <v>0</v>
          </cell>
          <cell r="G885">
            <v>0</v>
          </cell>
          <cell r="H885" t="str">
            <v>ZONA 1</v>
          </cell>
          <cell r="I885">
            <v>2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</row>
        <row r="886">
          <cell r="B886" t="str">
            <v>2014825ZONA 22</v>
          </cell>
          <cell r="C886" t="str">
            <v>2014</v>
          </cell>
          <cell r="D886">
            <v>8</v>
          </cell>
          <cell r="E886" t="str">
            <v>25</v>
          </cell>
          <cell r="F886">
            <v>0</v>
          </cell>
          <cell r="G886">
            <v>0</v>
          </cell>
          <cell r="H886" t="str">
            <v>ZONA 2</v>
          </cell>
          <cell r="I886">
            <v>2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160000000</v>
          </cell>
          <cell r="Q886">
            <v>160000000</v>
          </cell>
          <cell r="R886">
            <v>440000</v>
          </cell>
          <cell r="S886">
            <v>440000</v>
          </cell>
        </row>
        <row r="887">
          <cell r="B887" t="str">
            <v>2014826ZONA 12</v>
          </cell>
          <cell r="C887" t="str">
            <v>2014</v>
          </cell>
          <cell r="D887">
            <v>8</v>
          </cell>
          <cell r="E887" t="str">
            <v>26</v>
          </cell>
          <cell r="F887">
            <v>0</v>
          </cell>
          <cell r="G887">
            <v>0</v>
          </cell>
          <cell r="H887" t="str">
            <v>ZONA 1</v>
          </cell>
          <cell r="I887">
            <v>2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</row>
        <row r="888">
          <cell r="B888" t="str">
            <v>2014827ZONA 22</v>
          </cell>
          <cell r="C888" t="str">
            <v>2014</v>
          </cell>
          <cell r="D888">
            <v>8</v>
          </cell>
          <cell r="E888" t="str">
            <v>27</v>
          </cell>
          <cell r="F888">
            <v>0</v>
          </cell>
          <cell r="G888">
            <v>0</v>
          </cell>
          <cell r="H888" t="str">
            <v>ZONA 2</v>
          </cell>
          <cell r="I888">
            <v>2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160000000</v>
          </cell>
          <cell r="Q888">
            <v>160000000</v>
          </cell>
          <cell r="R888">
            <v>440000</v>
          </cell>
          <cell r="S888">
            <v>440000</v>
          </cell>
        </row>
        <row r="889">
          <cell r="B889" t="str">
            <v>2014828ZONA 12</v>
          </cell>
          <cell r="C889" t="str">
            <v>2014</v>
          </cell>
          <cell r="D889">
            <v>8</v>
          </cell>
          <cell r="E889" t="str">
            <v>28</v>
          </cell>
          <cell r="F889">
            <v>0</v>
          </cell>
          <cell r="G889">
            <v>0</v>
          </cell>
          <cell r="H889" t="str">
            <v>ZONA 1</v>
          </cell>
          <cell r="I889">
            <v>2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</row>
        <row r="890">
          <cell r="B890" t="str">
            <v>2014829ZONA 12</v>
          </cell>
          <cell r="C890" t="str">
            <v>2014</v>
          </cell>
          <cell r="D890">
            <v>8</v>
          </cell>
          <cell r="E890" t="str">
            <v>29</v>
          </cell>
          <cell r="F890">
            <v>0</v>
          </cell>
          <cell r="G890">
            <v>0</v>
          </cell>
          <cell r="H890" t="str">
            <v>ZONA 1</v>
          </cell>
          <cell r="I890">
            <v>2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</row>
        <row r="891">
          <cell r="B891" t="str">
            <v>2014830ZONA 12</v>
          </cell>
          <cell r="C891" t="str">
            <v>2014</v>
          </cell>
          <cell r="D891">
            <v>8</v>
          </cell>
          <cell r="E891" t="str">
            <v>30</v>
          </cell>
          <cell r="F891">
            <v>0</v>
          </cell>
          <cell r="G891">
            <v>0</v>
          </cell>
          <cell r="H891" t="str">
            <v>ZONA 1</v>
          </cell>
          <cell r="I891">
            <v>2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</row>
        <row r="892">
          <cell r="B892" t="str">
            <v>2014831ZONA 12</v>
          </cell>
          <cell r="C892" t="str">
            <v>2014</v>
          </cell>
          <cell r="D892">
            <v>8</v>
          </cell>
          <cell r="E892" t="str">
            <v>31</v>
          </cell>
          <cell r="F892">
            <v>0</v>
          </cell>
          <cell r="G892">
            <v>0</v>
          </cell>
          <cell r="H892" t="str">
            <v>ZONA 1</v>
          </cell>
          <cell r="I892">
            <v>2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</row>
        <row r="893">
          <cell r="B893" t="str">
            <v>2014832ZONA 21</v>
          </cell>
          <cell r="C893" t="str">
            <v>2014</v>
          </cell>
          <cell r="D893">
            <v>8</v>
          </cell>
          <cell r="E893" t="str">
            <v>32</v>
          </cell>
          <cell r="F893">
            <v>0</v>
          </cell>
          <cell r="G893">
            <v>0</v>
          </cell>
          <cell r="H893" t="str">
            <v>ZONA 2</v>
          </cell>
          <cell r="I893">
            <v>1</v>
          </cell>
          <cell r="J893">
            <v>0</v>
          </cell>
          <cell r="K893">
            <v>0</v>
          </cell>
          <cell r="L893">
            <v>134400000</v>
          </cell>
          <cell r="M893">
            <v>0</v>
          </cell>
          <cell r="N893">
            <v>400000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</row>
        <row r="894">
          <cell r="B894" t="str">
            <v>2014833ZONA 12</v>
          </cell>
          <cell r="C894" t="str">
            <v>2014</v>
          </cell>
          <cell r="D894">
            <v>8</v>
          </cell>
          <cell r="E894" t="str">
            <v>33</v>
          </cell>
          <cell r="F894">
            <v>0</v>
          </cell>
          <cell r="G894">
            <v>0</v>
          </cell>
          <cell r="H894" t="str">
            <v>ZONA 1</v>
          </cell>
          <cell r="I894">
            <v>2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</row>
        <row r="895">
          <cell r="B895" t="str">
            <v>2014834ZONA 12</v>
          </cell>
          <cell r="C895" t="str">
            <v>2014</v>
          </cell>
          <cell r="D895">
            <v>8</v>
          </cell>
          <cell r="E895" t="str">
            <v>34</v>
          </cell>
          <cell r="F895">
            <v>0</v>
          </cell>
          <cell r="G895">
            <v>0</v>
          </cell>
          <cell r="H895" t="str">
            <v>ZONA 1</v>
          </cell>
          <cell r="I895">
            <v>2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</row>
        <row r="896">
          <cell r="B896" t="str">
            <v>2014835ZONA 21</v>
          </cell>
          <cell r="C896" t="str">
            <v>2014</v>
          </cell>
          <cell r="D896">
            <v>8</v>
          </cell>
          <cell r="E896" t="str">
            <v>35</v>
          </cell>
          <cell r="F896">
            <v>0</v>
          </cell>
          <cell r="G896">
            <v>0</v>
          </cell>
          <cell r="H896" t="str">
            <v>ZONA 2</v>
          </cell>
          <cell r="I896">
            <v>1</v>
          </cell>
          <cell r="J896">
            <v>0</v>
          </cell>
          <cell r="K896">
            <v>0</v>
          </cell>
          <cell r="L896">
            <v>134400000</v>
          </cell>
          <cell r="M896">
            <v>0</v>
          </cell>
          <cell r="N896">
            <v>400000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</row>
        <row r="897">
          <cell r="B897" t="str">
            <v>2014836ZONA 12</v>
          </cell>
          <cell r="C897" t="str">
            <v>2014</v>
          </cell>
          <cell r="D897">
            <v>8</v>
          </cell>
          <cell r="E897" t="str">
            <v>36</v>
          </cell>
          <cell r="F897">
            <v>0</v>
          </cell>
          <cell r="G897">
            <v>0</v>
          </cell>
          <cell r="H897" t="str">
            <v>ZONA 1</v>
          </cell>
          <cell r="I897">
            <v>2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</row>
        <row r="898">
          <cell r="B898" t="str">
            <v>2014837ZONA 12</v>
          </cell>
          <cell r="C898" t="str">
            <v>2014</v>
          </cell>
          <cell r="D898">
            <v>8</v>
          </cell>
          <cell r="E898" t="str">
            <v>37</v>
          </cell>
          <cell r="F898">
            <v>0</v>
          </cell>
          <cell r="G898">
            <v>0</v>
          </cell>
          <cell r="H898" t="str">
            <v>ZONA 1</v>
          </cell>
          <cell r="I898">
            <v>2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</row>
        <row r="899">
          <cell r="B899" t="str">
            <v>2014838ZONA 12</v>
          </cell>
          <cell r="C899" t="str">
            <v>2014</v>
          </cell>
          <cell r="D899">
            <v>8</v>
          </cell>
          <cell r="E899" t="str">
            <v>38</v>
          </cell>
          <cell r="F899">
            <v>0</v>
          </cell>
          <cell r="G899">
            <v>0</v>
          </cell>
          <cell r="H899" t="str">
            <v>ZONA 1</v>
          </cell>
          <cell r="I899">
            <v>2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</row>
        <row r="900">
          <cell r="B900" t="str">
            <v>2014839ZONA 32</v>
          </cell>
          <cell r="C900" t="str">
            <v>2014</v>
          </cell>
          <cell r="D900">
            <v>8</v>
          </cell>
          <cell r="E900" t="str">
            <v>39</v>
          </cell>
          <cell r="F900">
            <v>0</v>
          </cell>
          <cell r="G900">
            <v>0</v>
          </cell>
          <cell r="H900" t="str">
            <v>ZONA 3</v>
          </cell>
          <cell r="I900">
            <v>2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</row>
        <row r="901">
          <cell r="B901" t="str">
            <v>2014840ZONA 12</v>
          </cell>
          <cell r="C901" t="str">
            <v>2014</v>
          </cell>
          <cell r="D901">
            <v>8</v>
          </cell>
          <cell r="E901" t="str">
            <v>40</v>
          </cell>
          <cell r="F901">
            <v>0</v>
          </cell>
          <cell r="G901">
            <v>0</v>
          </cell>
          <cell r="H901" t="str">
            <v>ZONA 1</v>
          </cell>
          <cell r="I901">
            <v>2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</row>
        <row r="902">
          <cell r="B902" t="str">
            <v>2014841ZONA 12</v>
          </cell>
          <cell r="C902" t="str">
            <v>2014</v>
          </cell>
          <cell r="D902">
            <v>8</v>
          </cell>
          <cell r="E902" t="str">
            <v>41</v>
          </cell>
          <cell r="F902">
            <v>0</v>
          </cell>
          <cell r="G902">
            <v>0</v>
          </cell>
          <cell r="H902" t="str">
            <v>ZONA 1</v>
          </cell>
          <cell r="I902">
            <v>2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</row>
        <row r="903">
          <cell r="B903" t="str">
            <v>2014842ZONA 12</v>
          </cell>
          <cell r="C903" t="str">
            <v>2014</v>
          </cell>
          <cell r="D903">
            <v>8</v>
          </cell>
          <cell r="E903" t="str">
            <v>42</v>
          </cell>
          <cell r="F903">
            <v>0</v>
          </cell>
          <cell r="G903">
            <v>0</v>
          </cell>
          <cell r="H903" t="str">
            <v>ZONA 1</v>
          </cell>
          <cell r="I903">
            <v>2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</row>
        <row r="904">
          <cell r="B904" t="str">
            <v>2014843ZONA 32</v>
          </cell>
          <cell r="C904" t="str">
            <v>2014</v>
          </cell>
          <cell r="D904">
            <v>8</v>
          </cell>
          <cell r="E904" t="str">
            <v>43</v>
          </cell>
          <cell r="F904">
            <v>0</v>
          </cell>
          <cell r="G904">
            <v>0</v>
          </cell>
          <cell r="H904" t="str">
            <v>ZONA 3</v>
          </cell>
          <cell r="I904">
            <v>2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</row>
        <row r="905">
          <cell r="B905" t="str">
            <v>2014844ZONA 32</v>
          </cell>
          <cell r="C905" t="str">
            <v>2014</v>
          </cell>
          <cell r="D905">
            <v>8</v>
          </cell>
          <cell r="E905" t="str">
            <v>44</v>
          </cell>
          <cell r="F905">
            <v>0</v>
          </cell>
          <cell r="G905">
            <v>0</v>
          </cell>
          <cell r="H905" t="str">
            <v>ZONA 3</v>
          </cell>
          <cell r="I905">
            <v>2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</row>
        <row r="906">
          <cell r="B906" t="str">
            <v>2014845ZONA 22</v>
          </cell>
          <cell r="C906" t="str">
            <v>2014</v>
          </cell>
          <cell r="D906">
            <v>8</v>
          </cell>
          <cell r="E906" t="str">
            <v>45</v>
          </cell>
          <cell r="F906">
            <v>0</v>
          </cell>
          <cell r="G906">
            <v>0</v>
          </cell>
          <cell r="H906" t="str">
            <v>ZONA 2</v>
          </cell>
          <cell r="I906">
            <v>2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160000000</v>
          </cell>
          <cell r="Q906">
            <v>160000000</v>
          </cell>
          <cell r="R906">
            <v>440000</v>
          </cell>
          <cell r="S906">
            <v>440000</v>
          </cell>
        </row>
        <row r="907">
          <cell r="B907" t="str">
            <v>2014846ZONA 11</v>
          </cell>
          <cell r="C907" t="str">
            <v>2014</v>
          </cell>
          <cell r="D907">
            <v>8</v>
          </cell>
          <cell r="E907" t="str">
            <v>46</v>
          </cell>
          <cell r="F907">
            <v>0</v>
          </cell>
          <cell r="G907">
            <v>0</v>
          </cell>
          <cell r="H907" t="str">
            <v>ZONA 1</v>
          </cell>
          <cell r="I907">
            <v>1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</row>
        <row r="908">
          <cell r="B908" t="str">
            <v>2014847ZONA 22</v>
          </cell>
          <cell r="C908" t="str">
            <v>2014</v>
          </cell>
          <cell r="D908">
            <v>8</v>
          </cell>
          <cell r="E908" t="str">
            <v>47</v>
          </cell>
          <cell r="F908">
            <v>0</v>
          </cell>
          <cell r="G908">
            <v>0</v>
          </cell>
          <cell r="H908" t="str">
            <v>ZONA 2</v>
          </cell>
          <cell r="I908">
            <v>2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160000000</v>
          </cell>
          <cell r="Q908">
            <v>160000000</v>
          </cell>
          <cell r="R908">
            <v>440000</v>
          </cell>
          <cell r="S908">
            <v>440000</v>
          </cell>
        </row>
        <row r="909">
          <cell r="B909" t="str">
            <v>2014848ZONA 12</v>
          </cell>
          <cell r="C909" t="str">
            <v>2014</v>
          </cell>
          <cell r="D909">
            <v>8</v>
          </cell>
          <cell r="E909" t="str">
            <v>48</v>
          </cell>
          <cell r="F909">
            <v>0</v>
          </cell>
          <cell r="G909">
            <v>0</v>
          </cell>
          <cell r="H909" t="str">
            <v>ZONA 1</v>
          </cell>
          <cell r="I909">
            <v>2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</row>
        <row r="910">
          <cell r="B910" t="str">
            <v>2014849ZONA 22</v>
          </cell>
          <cell r="C910" t="str">
            <v>2014</v>
          </cell>
          <cell r="D910">
            <v>8</v>
          </cell>
          <cell r="E910" t="str">
            <v>49</v>
          </cell>
          <cell r="F910">
            <v>0</v>
          </cell>
          <cell r="G910">
            <v>0</v>
          </cell>
          <cell r="H910" t="str">
            <v>ZONA 2</v>
          </cell>
          <cell r="I910">
            <v>2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160000000</v>
          </cell>
          <cell r="Q910">
            <v>160000000</v>
          </cell>
          <cell r="R910">
            <v>440000</v>
          </cell>
          <cell r="S910">
            <v>440000</v>
          </cell>
        </row>
        <row r="911">
          <cell r="B911" t="str">
            <v>2014850ZONA 12</v>
          </cell>
          <cell r="C911" t="str">
            <v>2014</v>
          </cell>
          <cell r="D911">
            <v>8</v>
          </cell>
          <cell r="E911" t="str">
            <v>50</v>
          </cell>
          <cell r="F911">
            <v>0</v>
          </cell>
          <cell r="G911">
            <v>0</v>
          </cell>
          <cell r="H911" t="str">
            <v>ZONA 1</v>
          </cell>
          <cell r="I911">
            <v>2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</row>
        <row r="912">
          <cell r="B912" t="str">
            <v>2014851ZONA 12</v>
          </cell>
          <cell r="C912" t="str">
            <v>2014</v>
          </cell>
          <cell r="D912">
            <v>8</v>
          </cell>
          <cell r="E912" t="str">
            <v>51</v>
          </cell>
          <cell r="F912">
            <v>0</v>
          </cell>
          <cell r="G912">
            <v>0</v>
          </cell>
          <cell r="H912" t="str">
            <v>ZONA 1</v>
          </cell>
          <cell r="I912">
            <v>2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</row>
        <row r="913">
          <cell r="B913" t="str">
            <v>2014852ZONA 12</v>
          </cell>
          <cell r="C913" t="str">
            <v>2014</v>
          </cell>
          <cell r="D913">
            <v>8</v>
          </cell>
          <cell r="E913" t="str">
            <v>52</v>
          </cell>
          <cell r="F913">
            <v>0</v>
          </cell>
          <cell r="G913">
            <v>0</v>
          </cell>
          <cell r="H913" t="str">
            <v>ZONA 1</v>
          </cell>
          <cell r="I913">
            <v>2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</row>
        <row r="914">
          <cell r="B914" t="str">
            <v>2014853ZONA 12</v>
          </cell>
          <cell r="C914" t="str">
            <v>2014</v>
          </cell>
          <cell r="D914">
            <v>8</v>
          </cell>
          <cell r="E914" t="str">
            <v>53</v>
          </cell>
          <cell r="F914">
            <v>0</v>
          </cell>
          <cell r="G914">
            <v>0</v>
          </cell>
          <cell r="H914" t="str">
            <v>ZONA 1</v>
          </cell>
          <cell r="I914">
            <v>2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</row>
        <row r="915">
          <cell r="B915" t="str">
            <v>2014854ZONA 12</v>
          </cell>
          <cell r="C915" t="str">
            <v>2014</v>
          </cell>
          <cell r="D915">
            <v>8</v>
          </cell>
          <cell r="E915" t="str">
            <v>54</v>
          </cell>
          <cell r="F915">
            <v>0</v>
          </cell>
          <cell r="G915">
            <v>0</v>
          </cell>
          <cell r="H915" t="str">
            <v>ZONA 1</v>
          </cell>
          <cell r="I915">
            <v>2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</row>
        <row r="916">
          <cell r="B916" t="str">
            <v>2014855ZONA 12</v>
          </cell>
          <cell r="C916" t="str">
            <v>2014</v>
          </cell>
          <cell r="D916">
            <v>8</v>
          </cell>
          <cell r="E916" t="str">
            <v>55</v>
          </cell>
          <cell r="F916">
            <v>0</v>
          </cell>
          <cell r="G916">
            <v>0</v>
          </cell>
          <cell r="H916" t="str">
            <v>ZONA 1</v>
          </cell>
          <cell r="I916">
            <v>2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</row>
        <row r="917">
          <cell r="B917" t="str">
            <v>2014856ZONA 12</v>
          </cell>
          <cell r="C917" t="str">
            <v>2014</v>
          </cell>
          <cell r="D917">
            <v>8</v>
          </cell>
          <cell r="E917" t="str">
            <v>56</v>
          </cell>
          <cell r="F917">
            <v>0</v>
          </cell>
          <cell r="G917">
            <v>0</v>
          </cell>
          <cell r="H917" t="str">
            <v>ZONA 1</v>
          </cell>
          <cell r="I917">
            <v>2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</row>
        <row r="918">
          <cell r="B918" t="str">
            <v>2014857ZONA 12</v>
          </cell>
          <cell r="C918" t="str">
            <v>2014</v>
          </cell>
          <cell r="D918">
            <v>8</v>
          </cell>
          <cell r="E918" t="str">
            <v>57</v>
          </cell>
          <cell r="F918">
            <v>0</v>
          </cell>
          <cell r="G918">
            <v>0</v>
          </cell>
          <cell r="H918" t="str">
            <v>ZONA 1</v>
          </cell>
          <cell r="I918">
            <v>2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</row>
        <row r="919">
          <cell r="B919" t="str">
            <v>2014858ZONA 32</v>
          </cell>
          <cell r="C919" t="str">
            <v>2014</v>
          </cell>
          <cell r="D919">
            <v>8</v>
          </cell>
          <cell r="E919" t="str">
            <v>58</v>
          </cell>
          <cell r="F919">
            <v>0</v>
          </cell>
          <cell r="G919">
            <v>0</v>
          </cell>
          <cell r="H919" t="str">
            <v>ZONA 3</v>
          </cell>
          <cell r="I919">
            <v>2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B920" t="str">
            <v>2014859ZONA 12</v>
          </cell>
          <cell r="C920" t="str">
            <v>2014</v>
          </cell>
          <cell r="D920">
            <v>8</v>
          </cell>
          <cell r="E920" t="str">
            <v>59</v>
          </cell>
          <cell r="F920">
            <v>0</v>
          </cell>
          <cell r="G920">
            <v>0</v>
          </cell>
          <cell r="H920" t="str">
            <v>ZONA 1</v>
          </cell>
          <cell r="I920">
            <v>2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</row>
        <row r="921">
          <cell r="B921" t="str">
            <v>2014860ZONA 32</v>
          </cell>
          <cell r="C921" t="str">
            <v>2014</v>
          </cell>
          <cell r="D921">
            <v>8</v>
          </cell>
          <cell r="E921" t="str">
            <v>60</v>
          </cell>
          <cell r="F921">
            <v>0</v>
          </cell>
          <cell r="G921">
            <v>0</v>
          </cell>
          <cell r="H921" t="str">
            <v>ZONA 3</v>
          </cell>
          <cell r="I921">
            <v>2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</row>
        <row r="922">
          <cell r="B922" t="str">
            <v>2014861ZONA 12</v>
          </cell>
          <cell r="C922" t="str">
            <v>2014</v>
          </cell>
          <cell r="D922">
            <v>8</v>
          </cell>
          <cell r="E922" t="str">
            <v>61</v>
          </cell>
          <cell r="F922">
            <v>0</v>
          </cell>
          <cell r="G922">
            <v>0</v>
          </cell>
          <cell r="H922" t="str">
            <v>ZONA 1</v>
          </cell>
          <cell r="I922">
            <v>2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B923" t="str">
            <v>2014862ZONA 11</v>
          </cell>
          <cell r="C923" t="str">
            <v>2014</v>
          </cell>
          <cell r="D923">
            <v>8</v>
          </cell>
          <cell r="E923" t="str">
            <v>62</v>
          </cell>
          <cell r="F923">
            <v>0</v>
          </cell>
          <cell r="G923">
            <v>0</v>
          </cell>
          <cell r="H923" t="str">
            <v>ZONA 1</v>
          </cell>
          <cell r="I923">
            <v>1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</row>
        <row r="924">
          <cell r="B924" t="str">
            <v>2014863ZONA 12</v>
          </cell>
          <cell r="C924" t="str">
            <v>2014</v>
          </cell>
          <cell r="D924">
            <v>8</v>
          </cell>
          <cell r="E924" t="str">
            <v>63</v>
          </cell>
          <cell r="F924">
            <v>0</v>
          </cell>
          <cell r="G924">
            <v>0</v>
          </cell>
          <cell r="H924" t="str">
            <v>ZONA 1</v>
          </cell>
          <cell r="I924">
            <v>2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</row>
        <row r="925">
          <cell r="B925" t="str">
            <v>2014864ZONA 12</v>
          </cell>
          <cell r="C925" t="str">
            <v>2014</v>
          </cell>
          <cell r="D925">
            <v>8</v>
          </cell>
          <cell r="E925" t="str">
            <v>64</v>
          </cell>
          <cell r="F925">
            <v>0</v>
          </cell>
          <cell r="G925">
            <v>0</v>
          </cell>
          <cell r="H925" t="str">
            <v>ZONA 1</v>
          </cell>
          <cell r="I925">
            <v>2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</row>
        <row r="926">
          <cell r="B926" t="str">
            <v>2014865ZONA 32</v>
          </cell>
          <cell r="C926" t="str">
            <v>2014</v>
          </cell>
          <cell r="D926">
            <v>8</v>
          </cell>
          <cell r="E926" t="str">
            <v>65</v>
          </cell>
          <cell r="F926">
            <v>0</v>
          </cell>
          <cell r="G926">
            <v>0</v>
          </cell>
          <cell r="H926" t="str">
            <v>ZONA 3</v>
          </cell>
          <cell r="I926">
            <v>2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</row>
        <row r="927">
          <cell r="B927" t="str">
            <v>2014866ZONA 12</v>
          </cell>
          <cell r="C927" t="str">
            <v>2014</v>
          </cell>
          <cell r="D927">
            <v>8</v>
          </cell>
          <cell r="E927" t="str">
            <v>66</v>
          </cell>
          <cell r="F927">
            <v>0</v>
          </cell>
          <cell r="G927">
            <v>0</v>
          </cell>
          <cell r="H927" t="str">
            <v>ZONA 1</v>
          </cell>
          <cell r="I927">
            <v>2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</row>
        <row r="928">
          <cell r="B928" t="str">
            <v>2014867ZONA 12</v>
          </cell>
          <cell r="C928" t="str">
            <v>2014</v>
          </cell>
          <cell r="D928">
            <v>8</v>
          </cell>
          <cell r="E928" t="str">
            <v>67</v>
          </cell>
          <cell r="F928">
            <v>0</v>
          </cell>
          <cell r="G928">
            <v>0</v>
          </cell>
          <cell r="H928" t="str">
            <v>ZONA 1</v>
          </cell>
          <cell r="I928">
            <v>2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</row>
        <row r="929">
          <cell r="B929" t="str">
            <v>2014868ZONA 12</v>
          </cell>
          <cell r="C929" t="str">
            <v>2014</v>
          </cell>
          <cell r="D929">
            <v>8</v>
          </cell>
          <cell r="E929" t="str">
            <v>68</v>
          </cell>
          <cell r="F929">
            <v>0</v>
          </cell>
          <cell r="G929">
            <v>0</v>
          </cell>
          <cell r="H929" t="str">
            <v>ZONA 1</v>
          </cell>
          <cell r="I929">
            <v>2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</row>
        <row r="930">
          <cell r="B930" t="str">
            <v>2014869ZONA 22</v>
          </cell>
          <cell r="C930" t="str">
            <v>2014</v>
          </cell>
          <cell r="D930">
            <v>8</v>
          </cell>
          <cell r="E930" t="str">
            <v>69</v>
          </cell>
          <cell r="F930">
            <v>0</v>
          </cell>
          <cell r="G930">
            <v>0</v>
          </cell>
          <cell r="H930" t="str">
            <v>ZONA 2</v>
          </cell>
          <cell r="I930">
            <v>2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160000000</v>
          </cell>
          <cell r="Q930">
            <v>160000000</v>
          </cell>
          <cell r="R930">
            <v>440000</v>
          </cell>
          <cell r="S930">
            <v>440000</v>
          </cell>
        </row>
        <row r="931">
          <cell r="B931" t="str">
            <v>2014870ZONA 12</v>
          </cell>
          <cell r="C931" t="str">
            <v>2014</v>
          </cell>
          <cell r="D931">
            <v>8</v>
          </cell>
          <cell r="E931" t="str">
            <v>70</v>
          </cell>
          <cell r="F931">
            <v>0</v>
          </cell>
          <cell r="G931">
            <v>0</v>
          </cell>
          <cell r="H931" t="str">
            <v>ZONA 1</v>
          </cell>
          <cell r="I931">
            <v>2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</row>
        <row r="932">
          <cell r="B932" t="str">
            <v>2014871ZONA 22</v>
          </cell>
          <cell r="C932" t="str">
            <v>2014</v>
          </cell>
          <cell r="D932">
            <v>8</v>
          </cell>
          <cell r="E932" t="str">
            <v>71</v>
          </cell>
          <cell r="F932">
            <v>0</v>
          </cell>
          <cell r="G932">
            <v>0</v>
          </cell>
          <cell r="H932" t="str">
            <v>ZONA 2</v>
          </cell>
          <cell r="I932">
            <v>2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160000000</v>
          </cell>
          <cell r="Q932">
            <v>160000000</v>
          </cell>
          <cell r="R932">
            <v>440000</v>
          </cell>
          <cell r="S932">
            <v>440000</v>
          </cell>
        </row>
        <row r="933">
          <cell r="B933" t="str">
            <v>2014872ZONA 22</v>
          </cell>
          <cell r="C933" t="str">
            <v>2014</v>
          </cell>
          <cell r="D933">
            <v>8</v>
          </cell>
          <cell r="E933" t="str">
            <v>72</v>
          </cell>
          <cell r="F933">
            <v>0</v>
          </cell>
          <cell r="G933">
            <v>0</v>
          </cell>
          <cell r="H933" t="str">
            <v>ZONA 2</v>
          </cell>
          <cell r="I933">
            <v>2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160000000</v>
          </cell>
          <cell r="Q933">
            <v>160000000</v>
          </cell>
          <cell r="R933">
            <v>440000</v>
          </cell>
          <cell r="S933">
            <v>440000</v>
          </cell>
        </row>
        <row r="934">
          <cell r="B934" t="str">
            <v>2014873ZONA 12</v>
          </cell>
          <cell r="C934" t="str">
            <v>2014</v>
          </cell>
          <cell r="D934">
            <v>8</v>
          </cell>
          <cell r="E934" t="str">
            <v>73</v>
          </cell>
          <cell r="F934">
            <v>0</v>
          </cell>
          <cell r="G934">
            <v>0</v>
          </cell>
          <cell r="H934" t="str">
            <v>ZONA 1</v>
          </cell>
          <cell r="I934">
            <v>2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</row>
        <row r="935">
          <cell r="B935" t="str">
            <v>2014874ZONA 32</v>
          </cell>
          <cell r="C935" t="str">
            <v>2014</v>
          </cell>
          <cell r="D935">
            <v>8</v>
          </cell>
          <cell r="E935" t="str">
            <v>74</v>
          </cell>
          <cell r="F935">
            <v>0</v>
          </cell>
          <cell r="G935">
            <v>0</v>
          </cell>
          <cell r="H935" t="str">
            <v>ZONA 3</v>
          </cell>
          <cell r="I935">
            <v>2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</row>
        <row r="936">
          <cell r="B936" t="str">
            <v>2014875ZONA 31</v>
          </cell>
          <cell r="C936" t="str">
            <v>2014</v>
          </cell>
          <cell r="D936">
            <v>8</v>
          </cell>
          <cell r="E936" t="str">
            <v>75</v>
          </cell>
          <cell r="F936">
            <v>0</v>
          </cell>
          <cell r="G936">
            <v>0</v>
          </cell>
          <cell r="H936" t="str">
            <v>ZONA 3</v>
          </cell>
          <cell r="I936">
            <v>1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</row>
        <row r="937">
          <cell r="B937" t="str">
            <v>2014876ZONA 12</v>
          </cell>
          <cell r="C937" t="str">
            <v>2014</v>
          </cell>
          <cell r="D937">
            <v>8</v>
          </cell>
          <cell r="E937" t="str">
            <v>76</v>
          </cell>
          <cell r="F937">
            <v>0</v>
          </cell>
          <cell r="G937">
            <v>0</v>
          </cell>
          <cell r="H937" t="str">
            <v>ZONA 1</v>
          </cell>
          <cell r="I937">
            <v>2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</row>
        <row r="938">
          <cell r="B938" t="str">
            <v>2014877ZONA 11</v>
          </cell>
          <cell r="C938" t="str">
            <v>2014</v>
          </cell>
          <cell r="D938">
            <v>8</v>
          </cell>
          <cell r="E938" t="str">
            <v>77</v>
          </cell>
          <cell r="F938">
            <v>0</v>
          </cell>
          <cell r="G938">
            <v>0</v>
          </cell>
          <cell r="H938" t="str">
            <v>ZONA 1</v>
          </cell>
          <cell r="I938">
            <v>1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</row>
        <row r="939">
          <cell r="B939" t="str">
            <v>2014878ZONA 22</v>
          </cell>
          <cell r="C939" t="str">
            <v>2014</v>
          </cell>
          <cell r="D939">
            <v>8</v>
          </cell>
          <cell r="E939" t="str">
            <v>78</v>
          </cell>
          <cell r="F939">
            <v>0</v>
          </cell>
          <cell r="G939">
            <v>0</v>
          </cell>
          <cell r="H939" t="str">
            <v>ZONA 2</v>
          </cell>
          <cell r="I939">
            <v>2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160000000</v>
          </cell>
          <cell r="Q939">
            <v>0</v>
          </cell>
          <cell r="R939">
            <v>440000</v>
          </cell>
          <cell r="S939">
            <v>0</v>
          </cell>
        </row>
        <row r="940">
          <cell r="B940" t="str">
            <v>2014879ZONA 22</v>
          </cell>
          <cell r="C940" t="str">
            <v>2014</v>
          </cell>
          <cell r="D940">
            <v>8</v>
          </cell>
          <cell r="E940" t="str">
            <v>79</v>
          </cell>
          <cell r="F940">
            <v>0</v>
          </cell>
          <cell r="G940">
            <v>0</v>
          </cell>
          <cell r="H940" t="str">
            <v>ZONA 2</v>
          </cell>
          <cell r="I940">
            <v>2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160000000</v>
          </cell>
          <cell r="Q940">
            <v>160000000</v>
          </cell>
          <cell r="R940">
            <v>440000</v>
          </cell>
          <cell r="S940">
            <v>440000</v>
          </cell>
        </row>
        <row r="941">
          <cell r="B941" t="str">
            <v>2014880ZONA 21</v>
          </cell>
          <cell r="C941" t="str">
            <v>2014</v>
          </cell>
          <cell r="D941">
            <v>8</v>
          </cell>
          <cell r="E941" t="str">
            <v>80</v>
          </cell>
          <cell r="F941">
            <v>0</v>
          </cell>
          <cell r="G941">
            <v>0</v>
          </cell>
          <cell r="H941" t="str">
            <v>ZONA 2</v>
          </cell>
          <cell r="I941">
            <v>1</v>
          </cell>
          <cell r="J941">
            <v>0</v>
          </cell>
          <cell r="K941">
            <v>0</v>
          </cell>
          <cell r="L941">
            <v>134400000</v>
          </cell>
          <cell r="M941">
            <v>0</v>
          </cell>
          <cell r="N941">
            <v>400000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</row>
        <row r="942">
          <cell r="B942" t="str">
            <v>2014881ZONA 12</v>
          </cell>
          <cell r="C942" t="str">
            <v>2014</v>
          </cell>
          <cell r="D942">
            <v>8</v>
          </cell>
          <cell r="E942" t="str">
            <v>81</v>
          </cell>
          <cell r="F942">
            <v>0</v>
          </cell>
          <cell r="G942">
            <v>0</v>
          </cell>
          <cell r="H942" t="str">
            <v>ZONA 1</v>
          </cell>
          <cell r="I942">
            <v>2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B943" t="str">
            <v>2014882ZONA 10</v>
          </cell>
          <cell r="C943" t="str">
            <v>2014</v>
          </cell>
          <cell r="D943">
            <v>8</v>
          </cell>
          <cell r="E943" t="str">
            <v>82</v>
          </cell>
          <cell r="F943">
            <v>0</v>
          </cell>
          <cell r="G943">
            <v>0</v>
          </cell>
          <cell r="H943" t="str">
            <v>ZONA 1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</row>
        <row r="944">
          <cell r="B944" t="str">
            <v>2014883ZONA 11</v>
          </cell>
          <cell r="C944" t="str">
            <v>2014</v>
          </cell>
          <cell r="D944">
            <v>8</v>
          </cell>
          <cell r="E944" t="str">
            <v>83</v>
          </cell>
          <cell r="F944">
            <v>0</v>
          </cell>
          <cell r="G944">
            <v>0</v>
          </cell>
          <cell r="H944" t="str">
            <v>ZONA 1</v>
          </cell>
          <cell r="I944">
            <v>1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</row>
        <row r="945">
          <cell r="B945" t="str">
            <v>2014884ZONA 10</v>
          </cell>
          <cell r="C945" t="str">
            <v>2014</v>
          </cell>
          <cell r="D945">
            <v>8</v>
          </cell>
          <cell r="E945" t="str">
            <v>84</v>
          </cell>
          <cell r="F945">
            <v>0</v>
          </cell>
          <cell r="G945">
            <v>0</v>
          </cell>
          <cell r="H945" t="str">
            <v>ZONA 1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</row>
        <row r="946">
          <cell r="B946" t="str">
            <v>2014885ZONA 11</v>
          </cell>
          <cell r="C946" t="str">
            <v>2014</v>
          </cell>
          <cell r="D946">
            <v>8</v>
          </cell>
          <cell r="E946" t="str">
            <v>85</v>
          </cell>
          <cell r="F946">
            <v>0</v>
          </cell>
          <cell r="G946">
            <v>0</v>
          </cell>
          <cell r="H946" t="str">
            <v>ZONA 1</v>
          </cell>
          <cell r="I946">
            <v>1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</row>
        <row r="947">
          <cell r="B947" t="str">
            <v>2014886ZONA 11</v>
          </cell>
          <cell r="C947" t="str">
            <v>2014</v>
          </cell>
          <cell r="D947">
            <v>8</v>
          </cell>
          <cell r="E947" t="str">
            <v>86</v>
          </cell>
          <cell r="F947">
            <v>0</v>
          </cell>
          <cell r="G947">
            <v>0</v>
          </cell>
          <cell r="H947" t="str">
            <v>ZONA 1</v>
          </cell>
          <cell r="I947">
            <v>1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</row>
        <row r="948">
          <cell r="B948" t="str">
            <v>2014887ZONA 11</v>
          </cell>
          <cell r="C948" t="str">
            <v>2014</v>
          </cell>
          <cell r="D948">
            <v>8</v>
          </cell>
          <cell r="E948" t="str">
            <v>87</v>
          </cell>
          <cell r="F948">
            <v>0</v>
          </cell>
          <cell r="G948">
            <v>0</v>
          </cell>
          <cell r="H948" t="str">
            <v>ZONA 1</v>
          </cell>
          <cell r="I948">
            <v>1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</row>
        <row r="949">
          <cell r="B949" t="str">
            <v>2014888ZONA 11</v>
          </cell>
          <cell r="C949" t="str">
            <v>2014</v>
          </cell>
          <cell r="D949">
            <v>8</v>
          </cell>
          <cell r="E949" t="str">
            <v>88</v>
          </cell>
          <cell r="F949">
            <v>0</v>
          </cell>
          <cell r="G949">
            <v>0</v>
          </cell>
          <cell r="H949" t="str">
            <v>ZONA 1</v>
          </cell>
          <cell r="I949">
            <v>1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</row>
        <row r="950">
          <cell r="B950" t="str">
            <v>2014889ZONA 10</v>
          </cell>
          <cell r="C950" t="str">
            <v>2014</v>
          </cell>
          <cell r="D950">
            <v>8</v>
          </cell>
          <cell r="E950" t="str">
            <v>89</v>
          </cell>
          <cell r="F950">
            <v>0</v>
          </cell>
          <cell r="G950">
            <v>0</v>
          </cell>
          <cell r="H950" t="str">
            <v>ZONA 1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</row>
        <row r="951">
          <cell r="B951" t="str">
            <v>2014890ZONA 21</v>
          </cell>
          <cell r="C951" t="str">
            <v>2014</v>
          </cell>
          <cell r="D951">
            <v>8</v>
          </cell>
          <cell r="E951" t="str">
            <v>90</v>
          </cell>
          <cell r="F951">
            <v>0</v>
          </cell>
          <cell r="G951">
            <v>0</v>
          </cell>
          <cell r="H951" t="str">
            <v>ZONA 2</v>
          </cell>
          <cell r="I951">
            <v>1</v>
          </cell>
          <cell r="J951">
            <v>0</v>
          </cell>
          <cell r="K951">
            <v>0</v>
          </cell>
          <cell r="L951">
            <v>134400000</v>
          </cell>
          <cell r="M951">
            <v>134400000</v>
          </cell>
          <cell r="N951">
            <v>400000</v>
          </cell>
          <cell r="O951">
            <v>400000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</row>
        <row r="952">
          <cell r="B952" t="str">
            <v>2014891ZONA 21</v>
          </cell>
          <cell r="C952" t="str">
            <v>2014</v>
          </cell>
          <cell r="D952">
            <v>8</v>
          </cell>
          <cell r="E952" t="str">
            <v>91</v>
          </cell>
          <cell r="F952">
            <v>0</v>
          </cell>
          <cell r="G952">
            <v>0</v>
          </cell>
          <cell r="H952" t="str">
            <v>ZONA 2</v>
          </cell>
          <cell r="I952">
            <v>1</v>
          </cell>
          <cell r="J952">
            <v>0</v>
          </cell>
          <cell r="K952">
            <v>0</v>
          </cell>
          <cell r="L952">
            <v>134400000</v>
          </cell>
          <cell r="M952">
            <v>134400000</v>
          </cell>
          <cell r="N952">
            <v>400000</v>
          </cell>
          <cell r="O952">
            <v>400000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</row>
        <row r="953">
          <cell r="B953" t="str">
            <v>2014892ZONA 21</v>
          </cell>
          <cell r="C953" t="str">
            <v>2014</v>
          </cell>
          <cell r="D953">
            <v>8</v>
          </cell>
          <cell r="E953" t="str">
            <v>92</v>
          </cell>
          <cell r="F953">
            <v>0</v>
          </cell>
          <cell r="G953">
            <v>0</v>
          </cell>
          <cell r="H953" t="str">
            <v>ZONA 2</v>
          </cell>
          <cell r="I953">
            <v>1</v>
          </cell>
          <cell r="J953">
            <v>0</v>
          </cell>
          <cell r="K953">
            <v>0</v>
          </cell>
          <cell r="L953">
            <v>134400000</v>
          </cell>
          <cell r="M953">
            <v>0</v>
          </cell>
          <cell r="N953">
            <v>400000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</row>
        <row r="954">
          <cell r="B954" t="str">
            <v>2014893ZONA 21</v>
          </cell>
          <cell r="C954" t="str">
            <v>2014</v>
          </cell>
          <cell r="D954">
            <v>8</v>
          </cell>
          <cell r="E954" t="str">
            <v>93</v>
          </cell>
          <cell r="F954">
            <v>0</v>
          </cell>
          <cell r="G954">
            <v>0</v>
          </cell>
          <cell r="H954" t="str">
            <v>ZONA 2</v>
          </cell>
          <cell r="I954">
            <v>1</v>
          </cell>
          <cell r="J954">
            <v>0</v>
          </cell>
          <cell r="K954">
            <v>0</v>
          </cell>
          <cell r="L954">
            <v>134400000</v>
          </cell>
          <cell r="M954">
            <v>0</v>
          </cell>
          <cell r="N954">
            <v>400000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</row>
        <row r="955">
          <cell r="B955" t="str">
            <v>2014894ZONA 21</v>
          </cell>
          <cell r="C955" t="str">
            <v>2014</v>
          </cell>
          <cell r="D955">
            <v>8</v>
          </cell>
          <cell r="E955" t="str">
            <v>94</v>
          </cell>
          <cell r="F955">
            <v>0</v>
          </cell>
          <cell r="G955">
            <v>0</v>
          </cell>
          <cell r="H955" t="str">
            <v>ZONA 2</v>
          </cell>
          <cell r="I955">
            <v>1</v>
          </cell>
          <cell r="J955">
            <v>0</v>
          </cell>
          <cell r="K955">
            <v>0</v>
          </cell>
          <cell r="L955">
            <v>134400000</v>
          </cell>
          <cell r="M955">
            <v>0</v>
          </cell>
          <cell r="N955">
            <v>400000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</row>
        <row r="956">
          <cell r="B956" t="str">
            <v>2014895ZONA 12</v>
          </cell>
          <cell r="C956" t="str">
            <v>2014</v>
          </cell>
          <cell r="D956">
            <v>8</v>
          </cell>
          <cell r="E956" t="str">
            <v>95</v>
          </cell>
          <cell r="F956">
            <v>0</v>
          </cell>
          <cell r="G956">
            <v>0</v>
          </cell>
          <cell r="H956" t="str">
            <v>ZONA 1</v>
          </cell>
          <cell r="I956">
            <v>2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</row>
        <row r="957">
          <cell r="B957" t="str">
            <v>2014896ZONA 11</v>
          </cell>
          <cell r="C957" t="str">
            <v>2014</v>
          </cell>
          <cell r="D957">
            <v>8</v>
          </cell>
          <cell r="E957" t="str">
            <v>96</v>
          </cell>
          <cell r="F957">
            <v>0</v>
          </cell>
          <cell r="G957">
            <v>0</v>
          </cell>
          <cell r="H957" t="str">
            <v>ZONA 1</v>
          </cell>
          <cell r="I957">
            <v>1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</row>
        <row r="958">
          <cell r="B958" t="str">
            <v>2014897ZONA 11</v>
          </cell>
          <cell r="C958" t="str">
            <v>2014</v>
          </cell>
          <cell r="D958">
            <v>8</v>
          </cell>
          <cell r="E958" t="str">
            <v>97</v>
          </cell>
          <cell r="F958">
            <v>0</v>
          </cell>
          <cell r="G958">
            <v>0</v>
          </cell>
          <cell r="H958" t="str">
            <v>ZONA 1</v>
          </cell>
          <cell r="I958">
            <v>1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</row>
        <row r="959">
          <cell r="B959" t="str">
            <v>2014898ZONA 11</v>
          </cell>
          <cell r="C959" t="str">
            <v>2014</v>
          </cell>
          <cell r="D959">
            <v>8</v>
          </cell>
          <cell r="E959" t="str">
            <v>98</v>
          </cell>
          <cell r="F959">
            <v>0</v>
          </cell>
          <cell r="G959">
            <v>0</v>
          </cell>
          <cell r="H959" t="str">
            <v>ZONA 1</v>
          </cell>
          <cell r="I959">
            <v>1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B960" t="str">
            <v>2014899ZONA 21</v>
          </cell>
          <cell r="C960" t="str">
            <v>2014</v>
          </cell>
          <cell r="D960">
            <v>8</v>
          </cell>
          <cell r="E960" t="str">
            <v>99</v>
          </cell>
          <cell r="F960">
            <v>0</v>
          </cell>
          <cell r="G960">
            <v>0</v>
          </cell>
          <cell r="H960" t="str">
            <v>ZONA 2</v>
          </cell>
          <cell r="I960">
            <v>1</v>
          </cell>
          <cell r="J960">
            <v>0</v>
          </cell>
          <cell r="K960">
            <v>0</v>
          </cell>
          <cell r="L960">
            <v>134400000</v>
          </cell>
          <cell r="M960">
            <v>67200000</v>
          </cell>
          <cell r="N960">
            <v>400000</v>
          </cell>
          <cell r="O960">
            <v>200000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</row>
        <row r="961">
          <cell r="B961" t="str">
            <v>20148100ZONA 22</v>
          </cell>
          <cell r="C961" t="str">
            <v>2014</v>
          </cell>
          <cell r="D961">
            <v>8</v>
          </cell>
          <cell r="E961" t="str">
            <v>100</v>
          </cell>
          <cell r="F961">
            <v>0</v>
          </cell>
          <cell r="G961">
            <v>0</v>
          </cell>
          <cell r="H961" t="str">
            <v>ZONA 2</v>
          </cell>
          <cell r="I961">
            <v>2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160000000</v>
          </cell>
          <cell r="Q961">
            <v>160000000</v>
          </cell>
          <cell r="R961">
            <v>440000</v>
          </cell>
          <cell r="S961">
            <v>440000</v>
          </cell>
        </row>
        <row r="962">
          <cell r="B962" t="str">
            <v>20148101ZONA 11</v>
          </cell>
          <cell r="C962" t="str">
            <v>2014</v>
          </cell>
          <cell r="D962">
            <v>8</v>
          </cell>
          <cell r="E962" t="str">
            <v>101</v>
          </cell>
          <cell r="F962">
            <v>0</v>
          </cell>
          <cell r="G962">
            <v>0</v>
          </cell>
          <cell r="H962" t="str">
            <v>ZONA 1</v>
          </cell>
          <cell r="I962">
            <v>1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</row>
        <row r="963">
          <cell r="B963" t="str">
            <v>20148102ZONA 11</v>
          </cell>
          <cell r="C963" t="str">
            <v>2014</v>
          </cell>
          <cell r="D963">
            <v>8</v>
          </cell>
          <cell r="E963" t="str">
            <v>102</v>
          </cell>
          <cell r="F963">
            <v>0</v>
          </cell>
          <cell r="G963">
            <v>0</v>
          </cell>
          <cell r="H963" t="str">
            <v>ZONA 1</v>
          </cell>
          <cell r="I963">
            <v>1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</row>
        <row r="964">
          <cell r="B964" t="str">
            <v>20148103ZONA 11</v>
          </cell>
          <cell r="C964" t="str">
            <v>2014</v>
          </cell>
          <cell r="D964">
            <v>8</v>
          </cell>
          <cell r="E964" t="str">
            <v>103</v>
          </cell>
          <cell r="F964">
            <v>0</v>
          </cell>
          <cell r="G964">
            <v>0</v>
          </cell>
          <cell r="H964" t="str">
            <v>ZONA 1</v>
          </cell>
          <cell r="I964">
            <v>1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</row>
        <row r="965">
          <cell r="B965" t="str">
            <v>20148104ZONA 11</v>
          </cell>
          <cell r="C965" t="str">
            <v>2014</v>
          </cell>
          <cell r="D965">
            <v>8</v>
          </cell>
          <cell r="E965" t="str">
            <v>104</v>
          </cell>
          <cell r="F965">
            <v>0</v>
          </cell>
          <cell r="G965">
            <v>0</v>
          </cell>
          <cell r="H965" t="str">
            <v>ZONA 1</v>
          </cell>
          <cell r="I965">
            <v>1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</row>
        <row r="966">
          <cell r="B966" t="str">
            <v>20148105ZONA 11</v>
          </cell>
          <cell r="C966" t="str">
            <v>2014</v>
          </cell>
          <cell r="D966">
            <v>8</v>
          </cell>
          <cell r="E966" t="str">
            <v>105</v>
          </cell>
          <cell r="F966">
            <v>0</v>
          </cell>
          <cell r="G966">
            <v>0</v>
          </cell>
          <cell r="H966" t="str">
            <v>ZONA 1</v>
          </cell>
          <cell r="I966">
            <v>1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</row>
        <row r="967">
          <cell r="B967" t="str">
            <v>20148106ZONA 11</v>
          </cell>
          <cell r="C967" t="str">
            <v>2014</v>
          </cell>
          <cell r="D967">
            <v>8</v>
          </cell>
          <cell r="E967" t="str">
            <v>106</v>
          </cell>
          <cell r="F967">
            <v>0</v>
          </cell>
          <cell r="G967">
            <v>0</v>
          </cell>
          <cell r="H967" t="str">
            <v>ZONA 1</v>
          </cell>
          <cell r="I967">
            <v>1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</row>
        <row r="968">
          <cell r="B968" t="str">
            <v>20148107ZONA 10</v>
          </cell>
          <cell r="C968" t="str">
            <v>2014</v>
          </cell>
          <cell r="D968">
            <v>8</v>
          </cell>
          <cell r="E968" t="str">
            <v>107</v>
          </cell>
          <cell r="F968">
            <v>0</v>
          </cell>
          <cell r="G968">
            <v>0</v>
          </cell>
          <cell r="H968" t="str">
            <v>ZONA 1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</row>
        <row r="969">
          <cell r="B969" t="str">
            <v>20148108ZONA 11</v>
          </cell>
          <cell r="C969" t="str">
            <v>2014</v>
          </cell>
          <cell r="D969">
            <v>8</v>
          </cell>
          <cell r="E969" t="str">
            <v>108</v>
          </cell>
          <cell r="F969">
            <v>0</v>
          </cell>
          <cell r="G969">
            <v>0</v>
          </cell>
          <cell r="H969" t="str">
            <v>ZONA 1</v>
          </cell>
          <cell r="I969">
            <v>1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</row>
        <row r="970">
          <cell r="B970" t="str">
            <v>20148109ZONA 11</v>
          </cell>
          <cell r="C970" t="str">
            <v>2014</v>
          </cell>
          <cell r="D970">
            <v>8</v>
          </cell>
          <cell r="E970" t="str">
            <v>109</v>
          </cell>
          <cell r="F970">
            <v>0</v>
          </cell>
          <cell r="G970">
            <v>0</v>
          </cell>
          <cell r="H970" t="str">
            <v>ZONA 1</v>
          </cell>
          <cell r="I970">
            <v>1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</row>
        <row r="971">
          <cell r="B971" t="str">
            <v>20148110ZONA 21</v>
          </cell>
          <cell r="C971" t="str">
            <v>2014</v>
          </cell>
          <cell r="D971">
            <v>8</v>
          </cell>
          <cell r="E971" t="str">
            <v>110</v>
          </cell>
          <cell r="F971">
            <v>0</v>
          </cell>
          <cell r="G971">
            <v>0</v>
          </cell>
          <cell r="H971" t="str">
            <v>ZONA 2</v>
          </cell>
          <cell r="I971">
            <v>1</v>
          </cell>
          <cell r="J971">
            <v>0</v>
          </cell>
          <cell r="K971">
            <v>0</v>
          </cell>
          <cell r="L971">
            <v>134400000</v>
          </cell>
          <cell r="M971">
            <v>0</v>
          </cell>
          <cell r="N971">
            <v>400000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</row>
        <row r="972">
          <cell r="B972" t="str">
            <v>20148111ZONA 21</v>
          </cell>
          <cell r="C972" t="str">
            <v>2014</v>
          </cell>
          <cell r="D972">
            <v>8</v>
          </cell>
          <cell r="E972" t="str">
            <v>111</v>
          </cell>
          <cell r="F972">
            <v>0</v>
          </cell>
          <cell r="G972">
            <v>0</v>
          </cell>
          <cell r="H972" t="str">
            <v>ZONA 2</v>
          </cell>
          <cell r="I972">
            <v>1</v>
          </cell>
          <cell r="J972">
            <v>0</v>
          </cell>
          <cell r="K972">
            <v>0</v>
          </cell>
          <cell r="L972">
            <v>134400000</v>
          </cell>
          <cell r="M972">
            <v>0</v>
          </cell>
          <cell r="N972">
            <v>400000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</row>
        <row r="973">
          <cell r="B973" t="str">
            <v>20148112ZONA 10</v>
          </cell>
          <cell r="C973" t="str">
            <v>2014</v>
          </cell>
          <cell r="D973">
            <v>8</v>
          </cell>
          <cell r="E973" t="str">
            <v>112</v>
          </cell>
          <cell r="F973">
            <v>0</v>
          </cell>
          <cell r="G973">
            <v>0</v>
          </cell>
          <cell r="H973" t="str">
            <v>ZONA 1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</row>
        <row r="974">
          <cell r="B974" t="str">
            <v>20148113ZONA 11</v>
          </cell>
          <cell r="C974" t="str">
            <v>2014</v>
          </cell>
          <cell r="D974">
            <v>8</v>
          </cell>
          <cell r="E974" t="str">
            <v>113</v>
          </cell>
          <cell r="F974">
            <v>0</v>
          </cell>
          <cell r="G974">
            <v>0</v>
          </cell>
          <cell r="H974" t="str">
            <v>ZONA 1</v>
          </cell>
          <cell r="I974">
            <v>1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</row>
        <row r="975">
          <cell r="B975" t="str">
            <v>20148114ZONA 10</v>
          </cell>
          <cell r="C975" t="str">
            <v>2014</v>
          </cell>
          <cell r="D975">
            <v>8</v>
          </cell>
          <cell r="E975" t="str">
            <v>114</v>
          </cell>
          <cell r="F975">
            <v>0</v>
          </cell>
          <cell r="G975">
            <v>0</v>
          </cell>
          <cell r="H975" t="str">
            <v>ZONA 1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</row>
        <row r="976">
          <cell r="B976" t="str">
            <v>20148115ZONA 10</v>
          </cell>
          <cell r="C976" t="str">
            <v>2014</v>
          </cell>
          <cell r="D976">
            <v>8</v>
          </cell>
          <cell r="E976" t="str">
            <v>115</v>
          </cell>
          <cell r="F976">
            <v>0</v>
          </cell>
          <cell r="G976">
            <v>0</v>
          </cell>
          <cell r="H976" t="str">
            <v>ZONA 1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</row>
        <row r="977">
          <cell r="B977" t="str">
            <v>20148116ZONA 11</v>
          </cell>
          <cell r="C977" t="str">
            <v>2014</v>
          </cell>
          <cell r="D977">
            <v>8</v>
          </cell>
          <cell r="E977" t="str">
            <v>116</v>
          </cell>
          <cell r="F977">
            <v>0</v>
          </cell>
          <cell r="G977">
            <v>0</v>
          </cell>
          <cell r="H977" t="str">
            <v>ZONA 1</v>
          </cell>
          <cell r="I977">
            <v>1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</row>
        <row r="978">
          <cell r="B978" t="str">
            <v>20148117ZONA 10</v>
          </cell>
          <cell r="C978" t="str">
            <v>2014</v>
          </cell>
          <cell r="D978">
            <v>8</v>
          </cell>
          <cell r="E978" t="str">
            <v>117</v>
          </cell>
          <cell r="F978">
            <v>0</v>
          </cell>
          <cell r="G978">
            <v>0</v>
          </cell>
          <cell r="H978" t="str">
            <v>ZONA 1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</row>
        <row r="979">
          <cell r="B979" t="str">
            <v>20148118ZONA 10</v>
          </cell>
          <cell r="C979" t="str">
            <v>2014</v>
          </cell>
          <cell r="D979">
            <v>8</v>
          </cell>
          <cell r="E979" t="str">
            <v>118</v>
          </cell>
          <cell r="F979">
            <v>0</v>
          </cell>
          <cell r="G979">
            <v>0</v>
          </cell>
          <cell r="H979" t="str">
            <v>ZONA 1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</row>
        <row r="980">
          <cell r="B980" t="str">
            <v>20148119ZONA 20</v>
          </cell>
          <cell r="C980" t="str">
            <v>2014</v>
          </cell>
          <cell r="D980">
            <v>8</v>
          </cell>
          <cell r="E980" t="str">
            <v>119</v>
          </cell>
          <cell r="F980">
            <v>110000000</v>
          </cell>
          <cell r="G980">
            <v>0</v>
          </cell>
          <cell r="H980" t="str">
            <v>ZONA 2</v>
          </cell>
          <cell r="I980">
            <v>0</v>
          </cell>
          <cell r="J980">
            <v>400000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</row>
        <row r="981">
          <cell r="B981" t="str">
            <v>20148120ZONA 21</v>
          </cell>
          <cell r="C981" t="str">
            <v>2014</v>
          </cell>
          <cell r="D981">
            <v>8</v>
          </cell>
          <cell r="E981" t="str">
            <v>120</v>
          </cell>
          <cell r="F981">
            <v>0</v>
          </cell>
          <cell r="G981">
            <v>0</v>
          </cell>
          <cell r="H981" t="str">
            <v>ZONA 2</v>
          </cell>
          <cell r="I981">
            <v>1</v>
          </cell>
          <cell r="J981">
            <v>0</v>
          </cell>
          <cell r="K981">
            <v>0</v>
          </cell>
          <cell r="L981">
            <v>134400000</v>
          </cell>
          <cell r="M981">
            <v>134400000</v>
          </cell>
          <cell r="N981">
            <v>400000</v>
          </cell>
          <cell r="O981">
            <v>400000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</row>
        <row r="982">
          <cell r="B982" t="str">
            <v>20148121ZONA 31</v>
          </cell>
          <cell r="C982" t="str">
            <v>2014</v>
          </cell>
          <cell r="D982">
            <v>8</v>
          </cell>
          <cell r="E982" t="str">
            <v>121</v>
          </cell>
          <cell r="F982">
            <v>0</v>
          </cell>
          <cell r="G982">
            <v>0</v>
          </cell>
          <cell r="H982" t="str">
            <v>ZONA 3</v>
          </cell>
          <cell r="I982">
            <v>1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</row>
        <row r="983">
          <cell r="B983" t="str">
            <v>20148122ZONA 11</v>
          </cell>
          <cell r="C983" t="str">
            <v>2014</v>
          </cell>
          <cell r="D983">
            <v>8</v>
          </cell>
          <cell r="E983" t="str">
            <v>122</v>
          </cell>
          <cell r="F983">
            <v>0</v>
          </cell>
          <cell r="G983">
            <v>0</v>
          </cell>
          <cell r="H983" t="str">
            <v>ZONA 1</v>
          </cell>
          <cell r="I983">
            <v>1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</row>
        <row r="984">
          <cell r="B984" t="str">
            <v>20148123ZONA 31</v>
          </cell>
          <cell r="C984" t="str">
            <v>2014</v>
          </cell>
          <cell r="D984">
            <v>8</v>
          </cell>
          <cell r="E984" t="str">
            <v>123</v>
          </cell>
          <cell r="F984">
            <v>0</v>
          </cell>
          <cell r="G984">
            <v>0</v>
          </cell>
          <cell r="H984" t="str">
            <v>ZONA 3</v>
          </cell>
          <cell r="I984">
            <v>1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</row>
        <row r="985">
          <cell r="B985" t="str">
            <v>20148124ZONA 31</v>
          </cell>
          <cell r="C985" t="str">
            <v>2014</v>
          </cell>
          <cell r="D985">
            <v>8</v>
          </cell>
          <cell r="E985" t="str">
            <v>124</v>
          </cell>
          <cell r="F985">
            <v>0</v>
          </cell>
          <cell r="G985">
            <v>0</v>
          </cell>
          <cell r="H985" t="str">
            <v>ZONA 3</v>
          </cell>
          <cell r="I985">
            <v>1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</row>
        <row r="986">
          <cell r="B986" t="str">
            <v>20148125ZONA 31</v>
          </cell>
          <cell r="C986" t="str">
            <v>2014</v>
          </cell>
          <cell r="D986">
            <v>8</v>
          </cell>
          <cell r="E986" t="str">
            <v>125</v>
          </cell>
          <cell r="F986">
            <v>0</v>
          </cell>
          <cell r="G986">
            <v>0</v>
          </cell>
          <cell r="H986" t="str">
            <v>ZONA 3</v>
          </cell>
          <cell r="I986">
            <v>1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</row>
        <row r="987">
          <cell r="B987" t="str">
            <v>20148126ZONA 11</v>
          </cell>
          <cell r="C987" t="str">
            <v>2014</v>
          </cell>
          <cell r="D987">
            <v>8</v>
          </cell>
          <cell r="E987" t="str">
            <v>126</v>
          </cell>
          <cell r="F987">
            <v>0</v>
          </cell>
          <cell r="G987">
            <v>0</v>
          </cell>
          <cell r="H987" t="str">
            <v>ZONA 1</v>
          </cell>
          <cell r="I987">
            <v>1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</row>
        <row r="988">
          <cell r="B988" t="str">
            <v>20148127ZONA 21</v>
          </cell>
          <cell r="C988" t="str">
            <v>2014</v>
          </cell>
          <cell r="D988">
            <v>8</v>
          </cell>
          <cell r="E988" t="str">
            <v>127</v>
          </cell>
          <cell r="F988">
            <v>0</v>
          </cell>
          <cell r="G988">
            <v>0</v>
          </cell>
          <cell r="H988" t="str">
            <v>ZONA 2</v>
          </cell>
          <cell r="I988">
            <v>1</v>
          </cell>
          <cell r="J988">
            <v>0</v>
          </cell>
          <cell r="K988">
            <v>0</v>
          </cell>
          <cell r="L988">
            <v>134400000</v>
          </cell>
          <cell r="M988">
            <v>134400000</v>
          </cell>
          <cell r="N988">
            <v>400000</v>
          </cell>
          <cell r="O988">
            <v>400000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</row>
        <row r="989">
          <cell r="B989" t="str">
            <v>20148128ZONA 11</v>
          </cell>
          <cell r="C989" t="str">
            <v>2014</v>
          </cell>
          <cell r="D989">
            <v>8</v>
          </cell>
          <cell r="E989" t="str">
            <v>128</v>
          </cell>
          <cell r="F989">
            <v>0</v>
          </cell>
          <cell r="G989">
            <v>0</v>
          </cell>
          <cell r="H989" t="str">
            <v>ZONA 1</v>
          </cell>
          <cell r="I989">
            <v>1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</row>
        <row r="990">
          <cell r="B990" t="str">
            <v>20148129ZONA 21</v>
          </cell>
          <cell r="C990" t="str">
            <v>2014</v>
          </cell>
          <cell r="D990">
            <v>8</v>
          </cell>
          <cell r="E990" t="str">
            <v>129</v>
          </cell>
          <cell r="F990">
            <v>0</v>
          </cell>
          <cell r="G990">
            <v>0</v>
          </cell>
          <cell r="H990" t="str">
            <v>ZONA 2</v>
          </cell>
          <cell r="I990">
            <v>1</v>
          </cell>
          <cell r="J990">
            <v>0</v>
          </cell>
          <cell r="K990">
            <v>0</v>
          </cell>
          <cell r="L990">
            <v>134400000</v>
          </cell>
          <cell r="M990">
            <v>134400000</v>
          </cell>
          <cell r="N990">
            <v>400000</v>
          </cell>
          <cell r="O990">
            <v>400000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</row>
        <row r="991">
          <cell r="B991" t="str">
            <v>20148130ZONA 11</v>
          </cell>
          <cell r="C991" t="str">
            <v>2014</v>
          </cell>
          <cell r="D991">
            <v>8</v>
          </cell>
          <cell r="E991" t="str">
            <v>130</v>
          </cell>
          <cell r="F991">
            <v>0</v>
          </cell>
          <cell r="G991">
            <v>0</v>
          </cell>
          <cell r="H991" t="str">
            <v>ZONA 1</v>
          </cell>
          <cell r="I991">
            <v>1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</row>
        <row r="992">
          <cell r="B992" t="str">
            <v>20148131ZONA 21</v>
          </cell>
          <cell r="C992" t="str">
            <v>2014</v>
          </cell>
          <cell r="D992">
            <v>8</v>
          </cell>
          <cell r="E992" t="str">
            <v>131</v>
          </cell>
          <cell r="F992">
            <v>0</v>
          </cell>
          <cell r="G992">
            <v>0</v>
          </cell>
          <cell r="H992" t="str">
            <v>ZONA 2</v>
          </cell>
          <cell r="I992">
            <v>1</v>
          </cell>
          <cell r="J992">
            <v>0</v>
          </cell>
          <cell r="K992">
            <v>0</v>
          </cell>
          <cell r="L992">
            <v>134400000</v>
          </cell>
          <cell r="M992">
            <v>134400000</v>
          </cell>
          <cell r="N992">
            <v>400000</v>
          </cell>
          <cell r="O992">
            <v>400000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</row>
        <row r="993">
          <cell r="B993" t="str">
            <v>20148132ZONA 11</v>
          </cell>
          <cell r="C993" t="str">
            <v>2014</v>
          </cell>
          <cell r="D993">
            <v>8</v>
          </cell>
          <cell r="E993" t="str">
            <v>132</v>
          </cell>
          <cell r="F993">
            <v>0</v>
          </cell>
          <cell r="G993">
            <v>0</v>
          </cell>
          <cell r="H993" t="str">
            <v>ZONA 1</v>
          </cell>
          <cell r="I993">
            <v>1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</row>
        <row r="994">
          <cell r="B994" t="str">
            <v>20148133ZONA 11</v>
          </cell>
          <cell r="C994" t="str">
            <v>2014</v>
          </cell>
          <cell r="D994">
            <v>8</v>
          </cell>
          <cell r="E994" t="str">
            <v>133</v>
          </cell>
          <cell r="F994">
            <v>0</v>
          </cell>
          <cell r="G994">
            <v>0</v>
          </cell>
          <cell r="H994" t="str">
            <v>ZONA 1</v>
          </cell>
          <cell r="I994">
            <v>1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</row>
        <row r="995">
          <cell r="B995" t="str">
            <v>20148134ZONA 11</v>
          </cell>
          <cell r="C995" t="str">
            <v>2014</v>
          </cell>
          <cell r="D995">
            <v>8</v>
          </cell>
          <cell r="E995" t="str">
            <v>134</v>
          </cell>
          <cell r="F995">
            <v>0</v>
          </cell>
          <cell r="G995">
            <v>0</v>
          </cell>
          <cell r="H995" t="str">
            <v>ZONA 1</v>
          </cell>
          <cell r="I995">
            <v>1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</row>
        <row r="996">
          <cell r="B996" t="str">
            <v>20148135ZONA 11</v>
          </cell>
          <cell r="C996" t="str">
            <v>2014</v>
          </cell>
          <cell r="D996">
            <v>8</v>
          </cell>
          <cell r="E996" t="str">
            <v>135</v>
          </cell>
          <cell r="F996">
            <v>0</v>
          </cell>
          <cell r="G996">
            <v>0</v>
          </cell>
          <cell r="H996" t="str">
            <v>ZONA 1</v>
          </cell>
          <cell r="I996">
            <v>1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</row>
        <row r="997">
          <cell r="B997" t="str">
            <v>20148136ZONA 10</v>
          </cell>
          <cell r="C997" t="str">
            <v>2014</v>
          </cell>
          <cell r="D997">
            <v>8</v>
          </cell>
          <cell r="E997" t="str">
            <v>136</v>
          </cell>
          <cell r="F997">
            <v>0</v>
          </cell>
          <cell r="G997">
            <v>0</v>
          </cell>
          <cell r="H997" t="str">
            <v>ZONA 1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</row>
        <row r="998">
          <cell r="B998" t="str">
            <v>20148137ZONA 10</v>
          </cell>
          <cell r="C998" t="str">
            <v>2014</v>
          </cell>
          <cell r="D998">
            <v>8</v>
          </cell>
          <cell r="E998" t="str">
            <v>137</v>
          </cell>
          <cell r="F998">
            <v>0</v>
          </cell>
          <cell r="G998">
            <v>0</v>
          </cell>
          <cell r="H998" t="str">
            <v>ZONA 1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</row>
        <row r="999">
          <cell r="B999" t="str">
            <v>20148138ZONA 10</v>
          </cell>
          <cell r="C999" t="str">
            <v>2014</v>
          </cell>
          <cell r="D999">
            <v>8</v>
          </cell>
          <cell r="E999" t="str">
            <v>138</v>
          </cell>
          <cell r="F999">
            <v>0</v>
          </cell>
          <cell r="G999">
            <v>0</v>
          </cell>
          <cell r="H999" t="str">
            <v>ZONA 1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</row>
        <row r="1000">
          <cell r="B1000" t="str">
            <v>20148139ZONA 20</v>
          </cell>
          <cell r="C1000" t="str">
            <v>2014</v>
          </cell>
          <cell r="D1000">
            <v>8</v>
          </cell>
          <cell r="E1000" t="str">
            <v>139</v>
          </cell>
          <cell r="F1000">
            <v>110000000</v>
          </cell>
          <cell r="G1000">
            <v>110000000</v>
          </cell>
          <cell r="H1000" t="str">
            <v>ZONA 2</v>
          </cell>
          <cell r="I1000">
            <v>0</v>
          </cell>
          <cell r="J1000">
            <v>400000</v>
          </cell>
          <cell r="K1000">
            <v>400000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</row>
        <row r="1001">
          <cell r="B1001" t="str">
            <v>20148140ZONA 20</v>
          </cell>
          <cell r="C1001" t="str">
            <v>2014</v>
          </cell>
          <cell r="D1001">
            <v>8</v>
          </cell>
          <cell r="E1001" t="str">
            <v>140</v>
          </cell>
          <cell r="F1001">
            <v>110000000</v>
          </cell>
          <cell r="G1001">
            <v>110000000</v>
          </cell>
          <cell r="H1001" t="str">
            <v>ZONA 2</v>
          </cell>
          <cell r="I1001">
            <v>0</v>
          </cell>
          <cell r="J1001">
            <v>400000</v>
          </cell>
          <cell r="K1001">
            <v>400000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</row>
        <row r="1002">
          <cell r="B1002" t="str">
            <v>20148141ZONA 20</v>
          </cell>
          <cell r="C1002" t="str">
            <v>2014</v>
          </cell>
          <cell r="D1002">
            <v>8</v>
          </cell>
          <cell r="E1002" t="str">
            <v>141</v>
          </cell>
          <cell r="F1002">
            <v>110000000</v>
          </cell>
          <cell r="G1002">
            <v>110000000</v>
          </cell>
          <cell r="H1002" t="str">
            <v>ZONA 2</v>
          </cell>
          <cell r="I1002">
            <v>0</v>
          </cell>
          <cell r="J1002">
            <v>400000</v>
          </cell>
          <cell r="K1002">
            <v>400000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B1003" t="str">
            <v>20148142ZONA 20</v>
          </cell>
          <cell r="C1003" t="str">
            <v>2014</v>
          </cell>
          <cell r="D1003">
            <v>8</v>
          </cell>
          <cell r="E1003" t="str">
            <v>142</v>
          </cell>
          <cell r="F1003">
            <v>110000000</v>
          </cell>
          <cell r="G1003">
            <v>84333333.333333328</v>
          </cell>
          <cell r="H1003" t="str">
            <v>ZONA 2</v>
          </cell>
          <cell r="I1003">
            <v>0</v>
          </cell>
          <cell r="J1003">
            <v>400000</v>
          </cell>
          <cell r="K1003">
            <v>306666.66666666669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</row>
        <row r="1004">
          <cell r="B1004" t="str">
            <v>20148143ZONA 10</v>
          </cell>
          <cell r="C1004" t="str">
            <v>2014</v>
          </cell>
          <cell r="D1004">
            <v>8</v>
          </cell>
          <cell r="E1004" t="str">
            <v>143</v>
          </cell>
          <cell r="F1004">
            <v>0</v>
          </cell>
          <cell r="G1004">
            <v>0</v>
          </cell>
          <cell r="H1004" t="str">
            <v>ZONA 1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</row>
        <row r="1008">
          <cell r="B1008" t="str">
            <v>2014901ZONA 22</v>
          </cell>
          <cell r="C1008" t="str">
            <v>2014</v>
          </cell>
          <cell r="D1008">
            <v>9</v>
          </cell>
          <cell r="E1008" t="str">
            <v>01</v>
          </cell>
          <cell r="F1008">
            <v>0</v>
          </cell>
          <cell r="G1008">
            <v>0</v>
          </cell>
          <cell r="H1008" t="str">
            <v>ZONA 2</v>
          </cell>
          <cell r="I1008">
            <v>2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160000000</v>
          </cell>
          <cell r="Q1008">
            <v>160000000</v>
          </cell>
          <cell r="R1008">
            <v>440000</v>
          </cell>
          <cell r="S1008">
            <v>440000</v>
          </cell>
        </row>
        <row r="1009">
          <cell r="B1009" t="str">
            <v>2014902ZONA 32</v>
          </cell>
          <cell r="C1009" t="str">
            <v>2014</v>
          </cell>
          <cell r="D1009">
            <v>9</v>
          </cell>
          <cell r="E1009" t="str">
            <v>02</v>
          </cell>
          <cell r="F1009">
            <v>0</v>
          </cell>
          <cell r="G1009">
            <v>0</v>
          </cell>
          <cell r="H1009" t="str">
            <v>ZONA 3</v>
          </cell>
          <cell r="I1009">
            <v>2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</row>
        <row r="1010">
          <cell r="B1010" t="str">
            <v>2014903ZONA 12</v>
          </cell>
          <cell r="C1010" t="str">
            <v>2014</v>
          </cell>
          <cell r="D1010">
            <v>9</v>
          </cell>
          <cell r="E1010" t="str">
            <v>03</v>
          </cell>
          <cell r="F1010">
            <v>0</v>
          </cell>
          <cell r="G1010">
            <v>0</v>
          </cell>
          <cell r="H1010" t="str">
            <v>ZONA 1</v>
          </cell>
          <cell r="I1010">
            <v>2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</row>
        <row r="1011">
          <cell r="B1011" t="str">
            <v>2014904ZONA 22</v>
          </cell>
          <cell r="C1011" t="str">
            <v>2014</v>
          </cell>
          <cell r="D1011">
            <v>9</v>
          </cell>
          <cell r="E1011" t="str">
            <v>04</v>
          </cell>
          <cell r="F1011">
            <v>0</v>
          </cell>
          <cell r="G1011">
            <v>0</v>
          </cell>
          <cell r="H1011" t="str">
            <v>ZONA 2</v>
          </cell>
          <cell r="I1011">
            <v>2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160000000</v>
          </cell>
          <cell r="Q1011">
            <v>0</v>
          </cell>
          <cell r="R1011">
            <v>440000</v>
          </cell>
          <cell r="S1011">
            <v>0</v>
          </cell>
        </row>
        <row r="1012">
          <cell r="B1012" t="str">
            <v>2014905ZONA 12</v>
          </cell>
          <cell r="C1012" t="str">
            <v>2014</v>
          </cell>
          <cell r="D1012">
            <v>9</v>
          </cell>
          <cell r="E1012" t="str">
            <v>05</v>
          </cell>
          <cell r="F1012">
            <v>0</v>
          </cell>
          <cell r="G1012">
            <v>0</v>
          </cell>
          <cell r="H1012" t="str">
            <v>ZONA 1</v>
          </cell>
          <cell r="I1012">
            <v>2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</row>
        <row r="1013">
          <cell r="B1013" t="str">
            <v>2014906ZONA 22</v>
          </cell>
          <cell r="C1013" t="str">
            <v>2014</v>
          </cell>
          <cell r="D1013">
            <v>9</v>
          </cell>
          <cell r="E1013" t="str">
            <v>06</v>
          </cell>
          <cell r="F1013">
            <v>0</v>
          </cell>
          <cell r="G1013">
            <v>0</v>
          </cell>
          <cell r="H1013" t="str">
            <v>ZONA 2</v>
          </cell>
          <cell r="I1013">
            <v>2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160000000</v>
          </cell>
          <cell r="Q1013">
            <v>160000000</v>
          </cell>
          <cell r="R1013">
            <v>440000</v>
          </cell>
          <cell r="S1013">
            <v>440000</v>
          </cell>
        </row>
        <row r="1014">
          <cell r="B1014" t="str">
            <v>2014907ZONA 32</v>
          </cell>
          <cell r="C1014" t="str">
            <v>2014</v>
          </cell>
          <cell r="D1014">
            <v>9</v>
          </cell>
          <cell r="E1014" t="str">
            <v>07</v>
          </cell>
          <cell r="F1014">
            <v>0</v>
          </cell>
          <cell r="G1014">
            <v>0</v>
          </cell>
          <cell r="H1014" t="str">
            <v>ZONA 3</v>
          </cell>
          <cell r="I1014">
            <v>2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</row>
        <row r="1015">
          <cell r="B1015" t="str">
            <v>2014908ZONA 12</v>
          </cell>
          <cell r="C1015" t="str">
            <v>2014</v>
          </cell>
          <cell r="D1015">
            <v>9</v>
          </cell>
          <cell r="E1015" t="str">
            <v>08</v>
          </cell>
          <cell r="F1015">
            <v>0</v>
          </cell>
          <cell r="G1015">
            <v>0</v>
          </cell>
          <cell r="H1015" t="str">
            <v>ZONA 1</v>
          </cell>
          <cell r="I1015">
            <v>2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</row>
        <row r="1016">
          <cell r="B1016" t="str">
            <v>2014909ZONA 12</v>
          </cell>
          <cell r="C1016" t="str">
            <v>2014</v>
          </cell>
          <cell r="D1016">
            <v>9</v>
          </cell>
          <cell r="E1016" t="str">
            <v>09</v>
          </cell>
          <cell r="F1016">
            <v>0</v>
          </cell>
          <cell r="G1016">
            <v>0</v>
          </cell>
          <cell r="H1016" t="str">
            <v>ZONA 1</v>
          </cell>
          <cell r="I1016">
            <v>2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</row>
        <row r="1017">
          <cell r="B1017" t="str">
            <v>2014910ZONA 22</v>
          </cell>
          <cell r="C1017" t="str">
            <v>2014</v>
          </cell>
          <cell r="D1017">
            <v>9</v>
          </cell>
          <cell r="E1017" t="str">
            <v>10</v>
          </cell>
          <cell r="F1017">
            <v>0</v>
          </cell>
          <cell r="G1017">
            <v>0</v>
          </cell>
          <cell r="H1017" t="str">
            <v>ZONA 2</v>
          </cell>
          <cell r="I1017">
            <v>2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160000000</v>
          </cell>
          <cell r="Q1017">
            <v>160000000</v>
          </cell>
          <cell r="R1017">
            <v>440000</v>
          </cell>
          <cell r="S1017">
            <v>440000</v>
          </cell>
        </row>
        <row r="1018">
          <cell r="B1018" t="str">
            <v>2014911ZONA 32</v>
          </cell>
          <cell r="C1018" t="str">
            <v>2014</v>
          </cell>
          <cell r="D1018">
            <v>9</v>
          </cell>
          <cell r="E1018" t="str">
            <v>11</v>
          </cell>
          <cell r="F1018">
            <v>0</v>
          </cell>
          <cell r="G1018">
            <v>0</v>
          </cell>
          <cell r="H1018" t="str">
            <v>ZONA 3</v>
          </cell>
          <cell r="I1018">
            <v>2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</row>
        <row r="1019">
          <cell r="B1019" t="str">
            <v>2014912ZONA 11</v>
          </cell>
          <cell r="C1019" t="str">
            <v>2014</v>
          </cell>
          <cell r="D1019">
            <v>9</v>
          </cell>
          <cell r="E1019" t="str">
            <v>12</v>
          </cell>
          <cell r="F1019">
            <v>0</v>
          </cell>
          <cell r="G1019">
            <v>0</v>
          </cell>
          <cell r="H1019" t="str">
            <v>ZONA 1</v>
          </cell>
          <cell r="I1019">
            <v>1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B1020" t="str">
            <v>2014913ZONA 12</v>
          </cell>
          <cell r="C1020" t="str">
            <v>2014</v>
          </cell>
          <cell r="D1020">
            <v>9</v>
          </cell>
          <cell r="E1020" t="str">
            <v>13</v>
          </cell>
          <cell r="F1020">
            <v>0</v>
          </cell>
          <cell r="G1020">
            <v>0</v>
          </cell>
          <cell r="H1020" t="str">
            <v>ZONA 1</v>
          </cell>
          <cell r="I1020">
            <v>2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</row>
        <row r="1021">
          <cell r="B1021" t="str">
            <v>2014914ZONA 22</v>
          </cell>
          <cell r="C1021" t="str">
            <v>2014</v>
          </cell>
          <cell r="D1021">
            <v>9</v>
          </cell>
          <cell r="E1021" t="str">
            <v>14</v>
          </cell>
          <cell r="F1021">
            <v>0</v>
          </cell>
          <cell r="G1021">
            <v>0</v>
          </cell>
          <cell r="H1021" t="str">
            <v>ZONA 2</v>
          </cell>
          <cell r="I1021">
            <v>2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160000000</v>
          </cell>
          <cell r="Q1021">
            <v>160000000</v>
          </cell>
          <cell r="R1021">
            <v>440000</v>
          </cell>
          <cell r="S1021">
            <v>440000</v>
          </cell>
        </row>
        <row r="1022">
          <cell r="B1022" t="str">
            <v>2014915ZONA 12</v>
          </cell>
          <cell r="C1022" t="str">
            <v>2014</v>
          </cell>
          <cell r="D1022">
            <v>9</v>
          </cell>
          <cell r="E1022" t="str">
            <v>15</v>
          </cell>
          <cell r="F1022">
            <v>0</v>
          </cell>
          <cell r="G1022">
            <v>0</v>
          </cell>
          <cell r="H1022" t="str">
            <v>ZONA 1</v>
          </cell>
          <cell r="I1022">
            <v>2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B1023" t="str">
            <v>2014916ZONA 12</v>
          </cell>
          <cell r="C1023" t="str">
            <v>2014</v>
          </cell>
          <cell r="D1023">
            <v>9</v>
          </cell>
          <cell r="E1023" t="str">
            <v>16</v>
          </cell>
          <cell r="F1023">
            <v>0</v>
          </cell>
          <cell r="G1023">
            <v>0</v>
          </cell>
          <cell r="H1023" t="str">
            <v>ZONA 1</v>
          </cell>
          <cell r="I1023">
            <v>2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</row>
        <row r="1024">
          <cell r="B1024" t="str">
            <v>2014917ZONA 12</v>
          </cell>
          <cell r="C1024" t="str">
            <v>2014</v>
          </cell>
          <cell r="D1024">
            <v>9</v>
          </cell>
          <cell r="E1024" t="str">
            <v>17</v>
          </cell>
          <cell r="F1024">
            <v>0</v>
          </cell>
          <cell r="G1024">
            <v>0</v>
          </cell>
          <cell r="H1024" t="str">
            <v>ZONA 1</v>
          </cell>
          <cell r="I1024">
            <v>2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</row>
        <row r="1025">
          <cell r="B1025" t="str">
            <v>2014918ZONA 12</v>
          </cell>
          <cell r="C1025" t="str">
            <v>2014</v>
          </cell>
          <cell r="D1025">
            <v>9</v>
          </cell>
          <cell r="E1025" t="str">
            <v>18</v>
          </cell>
          <cell r="F1025">
            <v>0</v>
          </cell>
          <cell r="G1025">
            <v>0</v>
          </cell>
          <cell r="H1025" t="str">
            <v>ZONA 1</v>
          </cell>
          <cell r="I1025">
            <v>2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</row>
        <row r="1026">
          <cell r="B1026" t="str">
            <v>2014919ZONA 12</v>
          </cell>
          <cell r="C1026" t="str">
            <v>2014</v>
          </cell>
          <cell r="D1026">
            <v>9</v>
          </cell>
          <cell r="E1026" t="str">
            <v>19</v>
          </cell>
          <cell r="F1026">
            <v>0</v>
          </cell>
          <cell r="G1026">
            <v>0</v>
          </cell>
          <cell r="H1026" t="str">
            <v>ZONA 1</v>
          </cell>
          <cell r="I1026">
            <v>2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</row>
        <row r="1027">
          <cell r="B1027" t="str">
            <v>2014920ZONA 22</v>
          </cell>
          <cell r="C1027" t="str">
            <v>2014</v>
          </cell>
          <cell r="D1027">
            <v>9</v>
          </cell>
          <cell r="E1027" t="str">
            <v>20</v>
          </cell>
          <cell r="F1027">
            <v>0</v>
          </cell>
          <cell r="G1027">
            <v>0</v>
          </cell>
          <cell r="H1027" t="str">
            <v>ZONA 2</v>
          </cell>
          <cell r="I1027">
            <v>2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160000000</v>
          </cell>
          <cell r="Q1027">
            <v>160000000</v>
          </cell>
          <cell r="R1027">
            <v>440000</v>
          </cell>
          <cell r="S1027">
            <v>440000</v>
          </cell>
        </row>
        <row r="1028">
          <cell r="B1028" t="str">
            <v>2014921ZONA 12</v>
          </cell>
          <cell r="C1028" t="str">
            <v>2014</v>
          </cell>
          <cell r="D1028">
            <v>9</v>
          </cell>
          <cell r="E1028" t="str">
            <v>21</v>
          </cell>
          <cell r="F1028">
            <v>0</v>
          </cell>
          <cell r="G1028">
            <v>0</v>
          </cell>
          <cell r="H1028" t="str">
            <v>ZONA 1</v>
          </cell>
          <cell r="I1028">
            <v>2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</row>
        <row r="1029">
          <cell r="B1029" t="str">
            <v>2014922ZONA 22</v>
          </cell>
          <cell r="C1029" t="str">
            <v>2014</v>
          </cell>
          <cell r="D1029">
            <v>9</v>
          </cell>
          <cell r="E1029" t="str">
            <v>22</v>
          </cell>
          <cell r="F1029">
            <v>0</v>
          </cell>
          <cell r="G1029">
            <v>0</v>
          </cell>
          <cell r="H1029" t="str">
            <v>ZONA 2</v>
          </cell>
          <cell r="I1029">
            <v>2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160000000</v>
          </cell>
          <cell r="Q1029">
            <v>160000000</v>
          </cell>
          <cell r="R1029">
            <v>440000</v>
          </cell>
          <cell r="S1029">
            <v>440000</v>
          </cell>
        </row>
        <row r="1030">
          <cell r="B1030" t="str">
            <v>2014923ZONA 32</v>
          </cell>
          <cell r="C1030" t="str">
            <v>2014</v>
          </cell>
          <cell r="D1030">
            <v>9</v>
          </cell>
          <cell r="E1030" t="str">
            <v>23</v>
          </cell>
          <cell r="F1030">
            <v>0</v>
          </cell>
          <cell r="G1030">
            <v>0</v>
          </cell>
          <cell r="H1030" t="str">
            <v>ZONA 3</v>
          </cell>
          <cell r="I1030">
            <v>2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</row>
        <row r="1031">
          <cell r="B1031" t="str">
            <v>2014924ZONA 12</v>
          </cell>
          <cell r="C1031" t="str">
            <v>2014</v>
          </cell>
          <cell r="D1031">
            <v>9</v>
          </cell>
          <cell r="E1031" t="str">
            <v>24</v>
          </cell>
          <cell r="F1031">
            <v>0</v>
          </cell>
          <cell r="G1031">
            <v>0</v>
          </cell>
          <cell r="H1031" t="str">
            <v>ZONA 1</v>
          </cell>
          <cell r="I1031">
            <v>2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</row>
        <row r="1032">
          <cell r="B1032" t="str">
            <v>2014925ZONA 22</v>
          </cell>
          <cell r="C1032" t="str">
            <v>2014</v>
          </cell>
          <cell r="D1032">
            <v>9</v>
          </cell>
          <cell r="E1032" t="str">
            <v>25</v>
          </cell>
          <cell r="F1032">
            <v>0</v>
          </cell>
          <cell r="G1032">
            <v>0</v>
          </cell>
          <cell r="H1032" t="str">
            <v>ZONA 2</v>
          </cell>
          <cell r="I1032">
            <v>2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160000000</v>
          </cell>
          <cell r="Q1032">
            <v>160000000</v>
          </cell>
          <cell r="R1032">
            <v>440000</v>
          </cell>
          <cell r="S1032">
            <v>440000</v>
          </cell>
        </row>
        <row r="1033">
          <cell r="B1033" t="str">
            <v>2014926ZONA 12</v>
          </cell>
          <cell r="C1033" t="str">
            <v>2014</v>
          </cell>
          <cell r="D1033">
            <v>9</v>
          </cell>
          <cell r="E1033" t="str">
            <v>26</v>
          </cell>
          <cell r="F1033">
            <v>0</v>
          </cell>
          <cell r="G1033">
            <v>0</v>
          </cell>
          <cell r="H1033" t="str">
            <v>ZONA 1</v>
          </cell>
          <cell r="I1033">
            <v>2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</row>
        <row r="1034">
          <cell r="B1034" t="str">
            <v>2014927ZONA 22</v>
          </cell>
          <cell r="C1034" t="str">
            <v>2014</v>
          </cell>
          <cell r="D1034">
            <v>9</v>
          </cell>
          <cell r="E1034" t="str">
            <v>27</v>
          </cell>
          <cell r="F1034">
            <v>0</v>
          </cell>
          <cell r="G1034">
            <v>0</v>
          </cell>
          <cell r="H1034" t="str">
            <v>ZONA 2</v>
          </cell>
          <cell r="I1034">
            <v>2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160000000</v>
          </cell>
          <cell r="Q1034">
            <v>0</v>
          </cell>
          <cell r="R1034">
            <v>440000</v>
          </cell>
          <cell r="S1034">
            <v>0</v>
          </cell>
        </row>
        <row r="1035">
          <cell r="B1035" t="str">
            <v>2014928ZONA 12</v>
          </cell>
          <cell r="C1035" t="str">
            <v>2014</v>
          </cell>
          <cell r="D1035">
            <v>9</v>
          </cell>
          <cell r="E1035" t="str">
            <v>28</v>
          </cell>
          <cell r="F1035">
            <v>0</v>
          </cell>
          <cell r="G1035">
            <v>0</v>
          </cell>
          <cell r="H1035" t="str">
            <v>ZONA 1</v>
          </cell>
          <cell r="I1035">
            <v>2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</row>
        <row r="1036">
          <cell r="B1036" t="str">
            <v>2014929ZONA 12</v>
          </cell>
          <cell r="C1036" t="str">
            <v>2014</v>
          </cell>
          <cell r="D1036">
            <v>9</v>
          </cell>
          <cell r="E1036" t="str">
            <v>29</v>
          </cell>
          <cell r="F1036">
            <v>0</v>
          </cell>
          <cell r="G1036">
            <v>0</v>
          </cell>
          <cell r="H1036" t="str">
            <v>ZONA 1</v>
          </cell>
          <cell r="I1036">
            <v>2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</row>
        <row r="1037">
          <cell r="B1037" t="str">
            <v>2014930ZONA 12</v>
          </cell>
          <cell r="C1037" t="str">
            <v>2014</v>
          </cell>
          <cell r="D1037">
            <v>9</v>
          </cell>
          <cell r="E1037" t="str">
            <v>30</v>
          </cell>
          <cell r="F1037">
            <v>0</v>
          </cell>
          <cell r="G1037">
            <v>0</v>
          </cell>
          <cell r="H1037" t="str">
            <v>ZONA 1</v>
          </cell>
          <cell r="I1037">
            <v>2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</row>
        <row r="1038">
          <cell r="B1038" t="str">
            <v>2014931ZONA 12</v>
          </cell>
          <cell r="C1038" t="str">
            <v>2014</v>
          </cell>
          <cell r="D1038">
            <v>9</v>
          </cell>
          <cell r="E1038" t="str">
            <v>31</v>
          </cell>
          <cell r="F1038">
            <v>0</v>
          </cell>
          <cell r="G1038">
            <v>0</v>
          </cell>
          <cell r="H1038" t="str">
            <v>ZONA 1</v>
          </cell>
          <cell r="I1038">
            <v>2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</row>
        <row r="1039">
          <cell r="B1039" t="str">
            <v>2014932ZONA 21</v>
          </cell>
          <cell r="C1039" t="str">
            <v>2014</v>
          </cell>
          <cell r="D1039">
            <v>9</v>
          </cell>
          <cell r="E1039" t="str">
            <v>32</v>
          </cell>
          <cell r="F1039">
            <v>0</v>
          </cell>
          <cell r="G1039">
            <v>0</v>
          </cell>
          <cell r="H1039" t="str">
            <v>ZONA 2</v>
          </cell>
          <cell r="I1039">
            <v>1</v>
          </cell>
          <cell r="J1039">
            <v>0</v>
          </cell>
          <cell r="K1039">
            <v>0</v>
          </cell>
          <cell r="L1039">
            <v>134400000</v>
          </cell>
          <cell r="M1039">
            <v>0</v>
          </cell>
          <cell r="N1039">
            <v>400000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</row>
        <row r="1040">
          <cell r="B1040" t="str">
            <v>2014933ZONA 12</v>
          </cell>
          <cell r="C1040" t="str">
            <v>2014</v>
          </cell>
          <cell r="D1040">
            <v>9</v>
          </cell>
          <cell r="E1040" t="str">
            <v>33</v>
          </cell>
          <cell r="F1040">
            <v>0</v>
          </cell>
          <cell r="G1040">
            <v>0</v>
          </cell>
          <cell r="H1040" t="str">
            <v>ZONA 1</v>
          </cell>
          <cell r="I1040">
            <v>2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</row>
        <row r="1041">
          <cell r="B1041" t="str">
            <v>2014934ZONA 12</v>
          </cell>
          <cell r="C1041" t="str">
            <v>2014</v>
          </cell>
          <cell r="D1041">
            <v>9</v>
          </cell>
          <cell r="E1041" t="str">
            <v>34</v>
          </cell>
          <cell r="F1041">
            <v>0</v>
          </cell>
          <cell r="G1041">
            <v>0</v>
          </cell>
          <cell r="H1041" t="str">
            <v>ZONA 1</v>
          </cell>
          <cell r="I1041">
            <v>2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</row>
        <row r="1042">
          <cell r="B1042" t="str">
            <v>2014935ZONA 21</v>
          </cell>
          <cell r="C1042" t="str">
            <v>2014</v>
          </cell>
          <cell r="D1042">
            <v>9</v>
          </cell>
          <cell r="E1042" t="str">
            <v>35</v>
          </cell>
          <cell r="F1042">
            <v>0</v>
          </cell>
          <cell r="G1042">
            <v>0</v>
          </cell>
          <cell r="H1042" t="str">
            <v>ZONA 2</v>
          </cell>
          <cell r="I1042">
            <v>1</v>
          </cell>
          <cell r="J1042">
            <v>0</v>
          </cell>
          <cell r="K1042">
            <v>0</v>
          </cell>
          <cell r="L1042">
            <v>134400000</v>
          </cell>
          <cell r="M1042">
            <v>0</v>
          </cell>
          <cell r="N1042">
            <v>400000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</row>
        <row r="1043">
          <cell r="B1043" t="str">
            <v>2014936ZONA 12</v>
          </cell>
          <cell r="C1043" t="str">
            <v>2014</v>
          </cell>
          <cell r="D1043">
            <v>9</v>
          </cell>
          <cell r="E1043" t="str">
            <v>36</v>
          </cell>
          <cell r="F1043">
            <v>0</v>
          </cell>
          <cell r="G1043">
            <v>0</v>
          </cell>
          <cell r="H1043" t="str">
            <v>ZONA 1</v>
          </cell>
          <cell r="I1043">
            <v>2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</row>
        <row r="1044">
          <cell r="B1044" t="str">
            <v>2014937ZONA 12</v>
          </cell>
          <cell r="C1044" t="str">
            <v>2014</v>
          </cell>
          <cell r="D1044">
            <v>9</v>
          </cell>
          <cell r="E1044" t="str">
            <v>37</v>
          </cell>
          <cell r="F1044">
            <v>0</v>
          </cell>
          <cell r="G1044">
            <v>0</v>
          </cell>
          <cell r="H1044" t="str">
            <v>ZONA 1</v>
          </cell>
          <cell r="I1044">
            <v>2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</row>
        <row r="1045">
          <cell r="B1045" t="str">
            <v>2014938ZONA 12</v>
          </cell>
          <cell r="C1045" t="str">
            <v>2014</v>
          </cell>
          <cell r="D1045">
            <v>9</v>
          </cell>
          <cell r="E1045" t="str">
            <v>38</v>
          </cell>
          <cell r="F1045">
            <v>0</v>
          </cell>
          <cell r="G1045">
            <v>0</v>
          </cell>
          <cell r="H1045" t="str">
            <v>ZONA 1</v>
          </cell>
          <cell r="I1045">
            <v>2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</row>
        <row r="1046">
          <cell r="B1046" t="str">
            <v>2014939ZONA 32</v>
          </cell>
          <cell r="C1046" t="str">
            <v>2014</v>
          </cell>
          <cell r="D1046">
            <v>9</v>
          </cell>
          <cell r="E1046" t="str">
            <v>39</v>
          </cell>
          <cell r="F1046">
            <v>0</v>
          </cell>
          <cell r="G1046">
            <v>0</v>
          </cell>
          <cell r="H1046" t="str">
            <v>ZONA 3</v>
          </cell>
          <cell r="I1046">
            <v>2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</row>
        <row r="1047">
          <cell r="B1047" t="str">
            <v>2014940ZONA 12</v>
          </cell>
          <cell r="C1047" t="str">
            <v>2014</v>
          </cell>
          <cell r="D1047">
            <v>9</v>
          </cell>
          <cell r="E1047" t="str">
            <v>40</v>
          </cell>
          <cell r="F1047">
            <v>0</v>
          </cell>
          <cell r="G1047">
            <v>0</v>
          </cell>
          <cell r="H1047" t="str">
            <v>ZONA 1</v>
          </cell>
          <cell r="I1047">
            <v>2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</row>
        <row r="1048">
          <cell r="B1048" t="str">
            <v>2014941ZONA 12</v>
          </cell>
          <cell r="C1048" t="str">
            <v>2014</v>
          </cell>
          <cell r="D1048">
            <v>9</v>
          </cell>
          <cell r="E1048" t="str">
            <v>41</v>
          </cell>
          <cell r="F1048">
            <v>0</v>
          </cell>
          <cell r="G1048">
            <v>0</v>
          </cell>
          <cell r="H1048" t="str">
            <v>ZONA 1</v>
          </cell>
          <cell r="I1048">
            <v>2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</row>
        <row r="1049">
          <cell r="B1049" t="str">
            <v>2014942ZONA 12</v>
          </cell>
          <cell r="C1049" t="str">
            <v>2014</v>
          </cell>
          <cell r="D1049">
            <v>9</v>
          </cell>
          <cell r="E1049" t="str">
            <v>42</v>
          </cell>
          <cell r="F1049">
            <v>0</v>
          </cell>
          <cell r="G1049">
            <v>0</v>
          </cell>
          <cell r="H1049" t="str">
            <v>ZONA 1</v>
          </cell>
          <cell r="I1049">
            <v>2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</row>
        <row r="1050">
          <cell r="B1050" t="str">
            <v>2014943ZONA 32</v>
          </cell>
          <cell r="C1050" t="str">
            <v>2014</v>
          </cell>
          <cell r="D1050">
            <v>9</v>
          </cell>
          <cell r="E1050" t="str">
            <v>43</v>
          </cell>
          <cell r="F1050">
            <v>0</v>
          </cell>
          <cell r="G1050">
            <v>0</v>
          </cell>
          <cell r="H1050" t="str">
            <v>ZONA 3</v>
          </cell>
          <cell r="I1050">
            <v>2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</row>
        <row r="1051">
          <cell r="B1051" t="str">
            <v>2014944ZONA 32</v>
          </cell>
          <cell r="C1051" t="str">
            <v>2014</v>
          </cell>
          <cell r="D1051">
            <v>9</v>
          </cell>
          <cell r="E1051" t="str">
            <v>44</v>
          </cell>
          <cell r="F1051">
            <v>0</v>
          </cell>
          <cell r="G1051">
            <v>0</v>
          </cell>
          <cell r="H1051" t="str">
            <v>ZONA 3</v>
          </cell>
          <cell r="I1051">
            <v>2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</row>
        <row r="1052">
          <cell r="B1052" t="str">
            <v>2014945ZONA 22</v>
          </cell>
          <cell r="C1052" t="str">
            <v>2014</v>
          </cell>
          <cell r="D1052">
            <v>9</v>
          </cell>
          <cell r="E1052" t="str">
            <v>45</v>
          </cell>
          <cell r="F1052">
            <v>0</v>
          </cell>
          <cell r="G1052">
            <v>0</v>
          </cell>
          <cell r="H1052" t="str">
            <v>ZONA 2</v>
          </cell>
          <cell r="I1052">
            <v>2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160000000</v>
          </cell>
          <cell r="Q1052">
            <v>160000000</v>
          </cell>
          <cell r="R1052">
            <v>440000</v>
          </cell>
          <cell r="S1052">
            <v>440000</v>
          </cell>
        </row>
        <row r="1053">
          <cell r="B1053" t="str">
            <v>2014946ZONA 11</v>
          </cell>
          <cell r="C1053" t="str">
            <v>2014</v>
          </cell>
          <cell r="D1053">
            <v>9</v>
          </cell>
          <cell r="E1053" t="str">
            <v>46</v>
          </cell>
          <cell r="F1053">
            <v>0</v>
          </cell>
          <cell r="G1053">
            <v>0</v>
          </cell>
          <cell r="H1053" t="str">
            <v>ZONA 1</v>
          </cell>
          <cell r="I1053">
            <v>1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</row>
        <row r="1054">
          <cell r="B1054" t="str">
            <v>2014947ZONA 22</v>
          </cell>
          <cell r="C1054" t="str">
            <v>2014</v>
          </cell>
          <cell r="D1054">
            <v>9</v>
          </cell>
          <cell r="E1054" t="str">
            <v>47</v>
          </cell>
          <cell r="F1054">
            <v>0</v>
          </cell>
          <cell r="G1054">
            <v>0</v>
          </cell>
          <cell r="H1054" t="str">
            <v>ZONA 2</v>
          </cell>
          <cell r="I1054">
            <v>2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160000000</v>
          </cell>
          <cell r="Q1054">
            <v>160000000</v>
          </cell>
          <cell r="R1054">
            <v>440000</v>
          </cell>
          <cell r="S1054">
            <v>440000</v>
          </cell>
        </row>
        <row r="1055">
          <cell r="B1055" t="str">
            <v>2014948ZONA 12</v>
          </cell>
          <cell r="C1055" t="str">
            <v>2014</v>
          </cell>
          <cell r="D1055">
            <v>9</v>
          </cell>
          <cell r="E1055" t="str">
            <v>48</v>
          </cell>
          <cell r="F1055">
            <v>0</v>
          </cell>
          <cell r="G1055">
            <v>0</v>
          </cell>
          <cell r="H1055" t="str">
            <v>ZONA 1</v>
          </cell>
          <cell r="I1055">
            <v>2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</row>
        <row r="1056">
          <cell r="B1056" t="str">
            <v>2014949ZONA 22</v>
          </cell>
          <cell r="C1056" t="str">
            <v>2014</v>
          </cell>
          <cell r="D1056">
            <v>9</v>
          </cell>
          <cell r="E1056" t="str">
            <v>49</v>
          </cell>
          <cell r="F1056">
            <v>0</v>
          </cell>
          <cell r="G1056">
            <v>0</v>
          </cell>
          <cell r="H1056" t="str">
            <v>ZONA 2</v>
          </cell>
          <cell r="I1056">
            <v>2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160000000</v>
          </cell>
          <cell r="Q1056">
            <v>160000000</v>
          </cell>
          <cell r="R1056">
            <v>440000</v>
          </cell>
          <cell r="S1056">
            <v>410666.66666666669</v>
          </cell>
        </row>
        <row r="1057">
          <cell r="B1057" t="str">
            <v>2014950ZONA 12</v>
          </cell>
          <cell r="C1057" t="str">
            <v>2014</v>
          </cell>
          <cell r="D1057">
            <v>9</v>
          </cell>
          <cell r="E1057" t="str">
            <v>50</v>
          </cell>
          <cell r="F1057">
            <v>0</v>
          </cell>
          <cell r="G1057">
            <v>0</v>
          </cell>
          <cell r="H1057" t="str">
            <v>ZONA 1</v>
          </cell>
          <cell r="I1057">
            <v>2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</row>
        <row r="1058">
          <cell r="B1058" t="str">
            <v>2014951ZONA 12</v>
          </cell>
          <cell r="C1058" t="str">
            <v>2014</v>
          </cell>
          <cell r="D1058">
            <v>9</v>
          </cell>
          <cell r="E1058" t="str">
            <v>51</v>
          </cell>
          <cell r="F1058">
            <v>0</v>
          </cell>
          <cell r="G1058">
            <v>0</v>
          </cell>
          <cell r="H1058" t="str">
            <v>ZONA 1</v>
          </cell>
          <cell r="I1058">
            <v>2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</row>
        <row r="1059">
          <cell r="B1059" t="str">
            <v>2014952ZONA 12</v>
          </cell>
          <cell r="C1059" t="str">
            <v>2014</v>
          </cell>
          <cell r="D1059">
            <v>9</v>
          </cell>
          <cell r="E1059" t="str">
            <v>52</v>
          </cell>
          <cell r="F1059">
            <v>0</v>
          </cell>
          <cell r="G1059">
            <v>0</v>
          </cell>
          <cell r="H1059" t="str">
            <v>ZONA 1</v>
          </cell>
          <cell r="I1059">
            <v>2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</row>
        <row r="1060">
          <cell r="B1060" t="str">
            <v>2014953ZONA 12</v>
          </cell>
          <cell r="C1060" t="str">
            <v>2014</v>
          </cell>
          <cell r="D1060">
            <v>9</v>
          </cell>
          <cell r="E1060" t="str">
            <v>53</v>
          </cell>
          <cell r="F1060">
            <v>0</v>
          </cell>
          <cell r="G1060">
            <v>0</v>
          </cell>
          <cell r="H1060" t="str">
            <v>ZONA 1</v>
          </cell>
          <cell r="I1060">
            <v>2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</row>
        <row r="1061">
          <cell r="B1061" t="str">
            <v>2014954ZONA 12</v>
          </cell>
          <cell r="C1061" t="str">
            <v>2014</v>
          </cell>
          <cell r="D1061">
            <v>9</v>
          </cell>
          <cell r="E1061" t="str">
            <v>54</v>
          </cell>
          <cell r="F1061">
            <v>0</v>
          </cell>
          <cell r="G1061">
            <v>0</v>
          </cell>
          <cell r="H1061" t="str">
            <v>ZONA 1</v>
          </cell>
          <cell r="I1061">
            <v>2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</row>
        <row r="1062">
          <cell r="B1062" t="str">
            <v>2014955ZONA 12</v>
          </cell>
          <cell r="C1062" t="str">
            <v>2014</v>
          </cell>
          <cell r="D1062">
            <v>9</v>
          </cell>
          <cell r="E1062" t="str">
            <v>55</v>
          </cell>
          <cell r="F1062">
            <v>0</v>
          </cell>
          <cell r="G1062">
            <v>0</v>
          </cell>
          <cell r="H1062" t="str">
            <v>ZONA 1</v>
          </cell>
          <cell r="I1062">
            <v>2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</row>
        <row r="1063">
          <cell r="B1063" t="str">
            <v>2014956ZONA 12</v>
          </cell>
          <cell r="C1063" t="str">
            <v>2014</v>
          </cell>
          <cell r="D1063">
            <v>9</v>
          </cell>
          <cell r="E1063" t="str">
            <v>56</v>
          </cell>
          <cell r="F1063">
            <v>0</v>
          </cell>
          <cell r="G1063">
            <v>0</v>
          </cell>
          <cell r="H1063" t="str">
            <v>ZONA 1</v>
          </cell>
          <cell r="I1063">
            <v>2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</row>
        <row r="1064">
          <cell r="B1064" t="str">
            <v>2014957ZONA 12</v>
          </cell>
          <cell r="C1064" t="str">
            <v>2014</v>
          </cell>
          <cell r="D1064">
            <v>9</v>
          </cell>
          <cell r="E1064" t="str">
            <v>57</v>
          </cell>
          <cell r="F1064">
            <v>0</v>
          </cell>
          <cell r="G1064">
            <v>0</v>
          </cell>
          <cell r="H1064" t="str">
            <v>ZONA 1</v>
          </cell>
          <cell r="I1064">
            <v>2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</row>
        <row r="1065">
          <cell r="B1065" t="str">
            <v>2014958ZONA 32</v>
          </cell>
          <cell r="C1065" t="str">
            <v>2014</v>
          </cell>
          <cell r="D1065">
            <v>9</v>
          </cell>
          <cell r="E1065" t="str">
            <v>58</v>
          </cell>
          <cell r="F1065">
            <v>0</v>
          </cell>
          <cell r="G1065">
            <v>0</v>
          </cell>
          <cell r="H1065" t="str">
            <v>ZONA 3</v>
          </cell>
          <cell r="I1065">
            <v>2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</row>
        <row r="1066">
          <cell r="B1066" t="str">
            <v>2014959ZONA 12</v>
          </cell>
          <cell r="C1066" t="str">
            <v>2014</v>
          </cell>
          <cell r="D1066">
            <v>9</v>
          </cell>
          <cell r="E1066" t="str">
            <v>59</v>
          </cell>
          <cell r="F1066">
            <v>0</v>
          </cell>
          <cell r="G1066">
            <v>0</v>
          </cell>
          <cell r="H1066" t="str">
            <v>ZONA 1</v>
          </cell>
          <cell r="I1066">
            <v>2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</row>
        <row r="1067">
          <cell r="B1067" t="str">
            <v>2014960ZONA 32</v>
          </cell>
          <cell r="C1067" t="str">
            <v>2014</v>
          </cell>
          <cell r="D1067">
            <v>9</v>
          </cell>
          <cell r="E1067" t="str">
            <v>60</v>
          </cell>
          <cell r="F1067">
            <v>0</v>
          </cell>
          <cell r="G1067">
            <v>0</v>
          </cell>
          <cell r="H1067" t="str">
            <v>ZONA 3</v>
          </cell>
          <cell r="I1067">
            <v>2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</row>
        <row r="1068">
          <cell r="B1068" t="str">
            <v>2014961ZONA 12</v>
          </cell>
          <cell r="C1068" t="str">
            <v>2014</v>
          </cell>
          <cell r="D1068">
            <v>9</v>
          </cell>
          <cell r="E1068" t="str">
            <v>61</v>
          </cell>
          <cell r="F1068">
            <v>0</v>
          </cell>
          <cell r="G1068">
            <v>0</v>
          </cell>
          <cell r="H1068" t="str">
            <v>ZONA 1</v>
          </cell>
          <cell r="I1068">
            <v>2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B1069" t="str">
            <v>2014962ZONA 11</v>
          </cell>
          <cell r="C1069" t="str">
            <v>2014</v>
          </cell>
          <cell r="D1069">
            <v>9</v>
          </cell>
          <cell r="E1069" t="str">
            <v>62</v>
          </cell>
          <cell r="F1069">
            <v>0</v>
          </cell>
          <cell r="G1069">
            <v>0</v>
          </cell>
          <cell r="H1069" t="str">
            <v>ZONA 1</v>
          </cell>
          <cell r="I1069">
            <v>1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</row>
        <row r="1070">
          <cell r="B1070" t="str">
            <v>2014963ZONA 12</v>
          </cell>
          <cell r="C1070" t="str">
            <v>2014</v>
          </cell>
          <cell r="D1070">
            <v>9</v>
          </cell>
          <cell r="E1070" t="str">
            <v>63</v>
          </cell>
          <cell r="F1070">
            <v>0</v>
          </cell>
          <cell r="G1070">
            <v>0</v>
          </cell>
          <cell r="H1070" t="str">
            <v>ZONA 1</v>
          </cell>
          <cell r="I1070">
            <v>2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</row>
        <row r="1071">
          <cell r="B1071" t="str">
            <v>2014964ZONA 12</v>
          </cell>
          <cell r="C1071" t="str">
            <v>2014</v>
          </cell>
          <cell r="D1071">
            <v>9</v>
          </cell>
          <cell r="E1071" t="str">
            <v>64</v>
          </cell>
          <cell r="F1071">
            <v>0</v>
          </cell>
          <cell r="G1071">
            <v>0</v>
          </cell>
          <cell r="H1071" t="str">
            <v>ZONA 1</v>
          </cell>
          <cell r="I1071">
            <v>2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</row>
        <row r="1072">
          <cell r="B1072" t="str">
            <v>2014965ZONA 32</v>
          </cell>
          <cell r="C1072" t="str">
            <v>2014</v>
          </cell>
          <cell r="D1072">
            <v>9</v>
          </cell>
          <cell r="E1072" t="str">
            <v>65</v>
          </cell>
          <cell r="F1072">
            <v>0</v>
          </cell>
          <cell r="G1072">
            <v>0</v>
          </cell>
          <cell r="H1072" t="str">
            <v>ZONA 3</v>
          </cell>
          <cell r="I1072">
            <v>2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</row>
        <row r="1073">
          <cell r="B1073" t="str">
            <v>2014966ZONA 12</v>
          </cell>
          <cell r="C1073" t="str">
            <v>2014</v>
          </cell>
          <cell r="D1073">
            <v>9</v>
          </cell>
          <cell r="E1073" t="str">
            <v>66</v>
          </cell>
          <cell r="F1073">
            <v>0</v>
          </cell>
          <cell r="G1073">
            <v>0</v>
          </cell>
          <cell r="H1073" t="str">
            <v>ZONA 1</v>
          </cell>
          <cell r="I1073">
            <v>2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</row>
        <row r="1074">
          <cell r="B1074" t="str">
            <v>2014967ZONA 12</v>
          </cell>
          <cell r="C1074" t="str">
            <v>2014</v>
          </cell>
          <cell r="D1074">
            <v>9</v>
          </cell>
          <cell r="E1074" t="str">
            <v>67</v>
          </cell>
          <cell r="F1074">
            <v>0</v>
          </cell>
          <cell r="G1074">
            <v>0</v>
          </cell>
          <cell r="H1074" t="str">
            <v>ZONA 1</v>
          </cell>
          <cell r="I1074">
            <v>2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</row>
        <row r="1075">
          <cell r="B1075" t="str">
            <v>2014968ZONA 12</v>
          </cell>
          <cell r="C1075" t="str">
            <v>2014</v>
          </cell>
          <cell r="D1075">
            <v>9</v>
          </cell>
          <cell r="E1075" t="str">
            <v>68</v>
          </cell>
          <cell r="F1075">
            <v>0</v>
          </cell>
          <cell r="G1075">
            <v>0</v>
          </cell>
          <cell r="H1075" t="str">
            <v>ZONA 1</v>
          </cell>
          <cell r="I1075">
            <v>2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</row>
        <row r="1076">
          <cell r="B1076" t="str">
            <v>2014969ZONA 22</v>
          </cell>
          <cell r="C1076" t="str">
            <v>2014</v>
          </cell>
          <cell r="D1076">
            <v>9</v>
          </cell>
          <cell r="E1076" t="str">
            <v>69</v>
          </cell>
          <cell r="F1076">
            <v>0</v>
          </cell>
          <cell r="G1076">
            <v>0</v>
          </cell>
          <cell r="H1076" t="str">
            <v>ZONA 2</v>
          </cell>
          <cell r="I1076">
            <v>2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160000000</v>
          </cell>
          <cell r="Q1076">
            <v>160000000</v>
          </cell>
          <cell r="R1076">
            <v>440000</v>
          </cell>
          <cell r="S1076">
            <v>440000</v>
          </cell>
        </row>
        <row r="1077">
          <cell r="B1077" t="str">
            <v>2014970ZONA 12</v>
          </cell>
          <cell r="C1077" t="str">
            <v>2014</v>
          </cell>
          <cell r="D1077">
            <v>9</v>
          </cell>
          <cell r="E1077" t="str">
            <v>70</v>
          </cell>
          <cell r="F1077">
            <v>0</v>
          </cell>
          <cell r="G1077">
            <v>0</v>
          </cell>
          <cell r="H1077" t="str">
            <v>ZONA 1</v>
          </cell>
          <cell r="I1077">
            <v>2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</row>
        <row r="1078">
          <cell r="B1078" t="str">
            <v>2014971ZONA 22</v>
          </cell>
          <cell r="C1078" t="str">
            <v>2014</v>
          </cell>
          <cell r="D1078">
            <v>9</v>
          </cell>
          <cell r="E1078" t="str">
            <v>71</v>
          </cell>
          <cell r="F1078">
            <v>0</v>
          </cell>
          <cell r="G1078">
            <v>0</v>
          </cell>
          <cell r="H1078" t="str">
            <v>ZONA 2</v>
          </cell>
          <cell r="I1078">
            <v>2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160000000</v>
          </cell>
          <cell r="Q1078">
            <v>160000000</v>
          </cell>
          <cell r="R1078">
            <v>440000</v>
          </cell>
          <cell r="S1078">
            <v>440000</v>
          </cell>
        </row>
        <row r="1079">
          <cell r="B1079" t="str">
            <v>2014972ZONA 22</v>
          </cell>
          <cell r="C1079" t="str">
            <v>2014</v>
          </cell>
          <cell r="D1079">
            <v>9</v>
          </cell>
          <cell r="E1079" t="str">
            <v>72</v>
          </cell>
          <cell r="F1079">
            <v>0</v>
          </cell>
          <cell r="G1079">
            <v>0</v>
          </cell>
          <cell r="H1079" t="str">
            <v>ZONA 2</v>
          </cell>
          <cell r="I1079">
            <v>2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160000000</v>
          </cell>
          <cell r="Q1079">
            <v>160000000</v>
          </cell>
          <cell r="R1079">
            <v>440000</v>
          </cell>
          <cell r="S1079">
            <v>440000</v>
          </cell>
        </row>
        <row r="1080">
          <cell r="B1080" t="str">
            <v>2014973ZONA 12</v>
          </cell>
          <cell r="C1080" t="str">
            <v>2014</v>
          </cell>
          <cell r="D1080">
            <v>9</v>
          </cell>
          <cell r="E1080" t="str">
            <v>73</v>
          </cell>
          <cell r="F1080">
            <v>0</v>
          </cell>
          <cell r="G1080">
            <v>0</v>
          </cell>
          <cell r="H1080" t="str">
            <v>ZONA 1</v>
          </cell>
          <cell r="I1080">
            <v>2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</row>
        <row r="1081">
          <cell r="B1081" t="str">
            <v>2014974ZONA 32</v>
          </cell>
          <cell r="C1081" t="str">
            <v>2014</v>
          </cell>
          <cell r="D1081">
            <v>9</v>
          </cell>
          <cell r="E1081" t="str">
            <v>74</v>
          </cell>
          <cell r="F1081">
            <v>0</v>
          </cell>
          <cell r="G1081">
            <v>0</v>
          </cell>
          <cell r="H1081" t="str">
            <v>ZONA 3</v>
          </cell>
          <cell r="I1081">
            <v>2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</row>
        <row r="1082">
          <cell r="B1082" t="str">
            <v>2014975ZONA 31</v>
          </cell>
          <cell r="C1082" t="str">
            <v>2014</v>
          </cell>
          <cell r="D1082">
            <v>9</v>
          </cell>
          <cell r="E1082" t="str">
            <v>75</v>
          </cell>
          <cell r="F1082">
            <v>0</v>
          </cell>
          <cell r="G1082">
            <v>0</v>
          </cell>
          <cell r="H1082" t="str">
            <v>ZONA 3</v>
          </cell>
          <cell r="I1082">
            <v>1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B1083" t="str">
            <v>2014976ZONA 12</v>
          </cell>
          <cell r="C1083" t="str">
            <v>2014</v>
          </cell>
          <cell r="D1083">
            <v>9</v>
          </cell>
          <cell r="E1083" t="str">
            <v>76</v>
          </cell>
          <cell r="F1083">
            <v>0</v>
          </cell>
          <cell r="G1083">
            <v>0</v>
          </cell>
          <cell r="H1083" t="str">
            <v>ZONA 1</v>
          </cell>
          <cell r="I1083">
            <v>2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</row>
        <row r="1084">
          <cell r="B1084" t="str">
            <v>2014977ZONA 11</v>
          </cell>
          <cell r="C1084" t="str">
            <v>2014</v>
          </cell>
          <cell r="D1084">
            <v>9</v>
          </cell>
          <cell r="E1084" t="str">
            <v>77</v>
          </cell>
          <cell r="F1084">
            <v>0</v>
          </cell>
          <cell r="G1084">
            <v>0</v>
          </cell>
          <cell r="H1084" t="str">
            <v>ZONA 1</v>
          </cell>
          <cell r="I1084">
            <v>1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</row>
        <row r="1085">
          <cell r="B1085" t="str">
            <v>2014978ZONA 22</v>
          </cell>
          <cell r="C1085" t="str">
            <v>2014</v>
          </cell>
          <cell r="D1085">
            <v>9</v>
          </cell>
          <cell r="E1085" t="str">
            <v>78</v>
          </cell>
          <cell r="F1085">
            <v>0</v>
          </cell>
          <cell r="G1085">
            <v>0</v>
          </cell>
          <cell r="H1085" t="str">
            <v>ZONA 2</v>
          </cell>
          <cell r="I1085">
            <v>2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160000000</v>
          </cell>
          <cell r="Q1085">
            <v>0</v>
          </cell>
          <cell r="R1085">
            <v>440000</v>
          </cell>
          <cell r="S1085">
            <v>0</v>
          </cell>
        </row>
        <row r="1086">
          <cell r="B1086" t="str">
            <v>2014979ZONA 22</v>
          </cell>
          <cell r="C1086" t="str">
            <v>2014</v>
          </cell>
          <cell r="D1086">
            <v>9</v>
          </cell>
          <cell r="E1086" t="str">
            <v>79</v>
          </cell>
          <cell r="F1086">
            <v>0</v>
          </cell>
          <cell r="G1086">
            <v>0</v>
          </cell>
          <cell r="H1086" t="str">
            <v>ZONA 2</v>
          </cell>
          <cell r="I1086">
            <v>2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160000000</v>
          </cell>
          <cell r="Q1086">
            <v>160000000</v>
          </cell>
          <cell r="R1086">
            <v>440000</v>
          </cell>
          <cell r="S1086">
            <v>440000</v>
          </cell>
        </row>
        <row r="1087">
          <cell r="B1087" t="str">
            <v>2014980ZONA 21</v>
          </cell>
          <cell r="C1087" t="str">
            <v>2014</v>
          </cell>
          <cell r="D1087">
            <v>9</v>
          </cell>
          <cell r="E1087" t="str">
            <v>80</v>
          </cell>
          <cell r="F1087">
            <v>0</v>
          </cell>
          <cell r="G1087">
            <v>0</v>
          </cell>
          <cell r="H1087" t="str">
            <v>ZONA 2</v>
          </cell>
          <cell r="I1087">
            <v>1</v>
          </cell>
          <cell r="J1087">
            <v>0</v>
          </cell>
          <cell r="K1087">
            <v>0</v>
          </cell>
          <cell r="L1087">
            <v>134400000</v>
          </cell>
          <cell r="M1087">
            <v>0</v>
          </cell>
          <cell r="N1087">
            <v>400000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</row>
        <row r="1088">
          <cell r="B1088" t="str">
            <v>2014981ZONA 12</v>
          </cell>
          <cell r="C1088" t="str">
            <v>2014</v>
          </cell>
          <cell r="D1088">
            <v>9</v>
          </cell>
          <cell r="E1088" t="str">
            <v>81</v>
          </cell>
          <cell r="F1088">
            <v>0</v>
          </cell>
          <cell r="G1088">
            <v>0</v>
          </cell>
          <cell r="H1088" t="str">
            <v>ZONA 1</v>
          </cell>
          <cell r="I1088">
            <v>2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B1089" t="str">
            <v>2014982ZONA 10</v>
          </cell>
          <cell r="C1089" t="str">
            <v>2014</v>
          </cell>
          <cell r="D1089">
            <v>9</v>
          </cell>
          <cell r="E1089" t="str">
            <v>82</v>
          </cell>
          <cell r="F1089">
            <v>0</v>
          </cell>
          <cell r="G1089">
            <v>0</v>
          </cell>
          <cell r="H1089" t="str">
            <v>ZONA 1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</row>
        <row r="1090">
          <cell r="B1090" t="str">
            <v>2014983ZONA 12</v>
          </cell>
          <cell r="C1090" t="str">
            <v>2014</v>
          </cell>
          <cell r="D1090">
            <v>9</v>
          </cell>
          <cell r="E1090" t="str">
            <v>83</v>
          </cell>
          <cell r="F1090">
            <v>0</v>
          </cell>
          <cell r="G1090">
            <v>0</v>
          </cell>
          <cell r="H1090" t="str">
            <v>ZONA 1</v>
          </cell>
          <cell r="I1090">
            <v>2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</row>
        <row r="1091">
          <cell r="B1091" t="str">
            <v>2014984ZONA 10</v>
          </cell>
          <cell r="C1091" t="str">
            <v>2014</v>
          </cell>
          <cell r="D1091">
            <v>9</v>
          </cell>
          <cell r="E1091" t="str">
            <v>84</v>
          </cell>
          <cell r="F1091">
            <v>0</v>
          </cell>
          <cell r="G1091">
            <v>0</v>
          </cell>
          <cell r="H1091" t="str">
            <v>ZONA 1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</row>
        <row r="1092">
          <cell r="B1092" t="str">
            <v>2014985ZONA 11</v>
          </cell>
          <cell r="C1092" t="str">
            <v>2014</v>
          </cell>
          <cell r="D1092">
            <v>9</v>
          </cell>
          <cell r="E1092" t="str">
            <v>85</v>
          </cell>
          <cell r="F1092">
            <v>0</v>
          </cell>
          <cell r="G1092">
            <v>0</v>
          </cell>
          <cell r="H1092" t="str">
            <v>ZONA 1</v>
          </cell>
          <cell r="I1092">
            <v>1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</row>
        <row r="1093">
          <cell r="B1093" t="str">
            <v>2014986ZONA 11</v>
          </cell>
          <cell r="C1093" t="str">
            <v>2014</v>
          </cell>
          <cell r="D1093">
            <v>9</v>
          </cell>
          <cell r="E1093" t="str">
            <v>86</v>
          </cell>
          <cell r="F1093">
            <v>0</v>
          </cell>
          <cell r="G1093">
            <v>0</v>
          </cell>
          <cell r="H1093" t="str">
            <v>ZONA 1</v>
          </cell>
          <cell r="I1093">
            <v>1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</row>
        <row r="1094">
          <cell r="B1094" t="str">
            <v>2014987ZONA 11</v>
          </cell>
          <cell r="C1094" t="str">
            <v>2014</v>
          </cell>
          <cell r="D1094">
            <v>9</v>
          </cell>
          <cell r="E1094" t="str">
            <v>87</v>
          </cell>
          <cell r="F1094">
            <v>0</v>
          </cell>
          <cell r="G1094">
            <v>0</v>
          </cell>
          <cell r="H1094" t="str">
            <v>ZONA 1</v>
          </cell>
          <cell r="I1094">
            <v>1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</row>
        <row r="1095">
          <cell r="B1095" t="str">
            <v>2014988ZONA 11</v>
          </cell>
          <cell r="C1095" t="str">
            <v>2014</v>
          </cell>
          <cell r="D1095">
            <v>9</v>
          </cell>
          <cell r="E1095" t="str">
            <v>88</v>
          </cell>
          <cell r="F1095">
            <v>0</v>
          </cell>
          <cell r="G1095">
            <v>0</v>
          </cell>
          <cell r="H1095" t="str">
            <v>ZONA 1</v>
          </cell>
          <cell r="I1095">
            <v>1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</row>
        <row r="1096">
          <cell r="B1096" t="str">
            <v>2014989ZONA 10</v>
          </cell>
          <cell r="C1096" t="str">
            <v>2014</v>
          </cell>
          <cell r="D1096">
            <v>9</v>
          </cell>
          <cell r="E1096" t="str">
            <v>89</v>
          </cell>
          <cell r="F1096">
            <v>0</v>
          </cell>
          <cell r="G1096">
            <v>0</v>
          </cell>
          <cell r="H1096" t="str">
            <v>ZONA 1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</row>
        <row r="1097">
          <cell r="B1097" t="str">
            <v>2014990ZONA 22</v>
          </cell>
          <cell r="C1097" t="str">
            <v>2014</v>
          </cell>
          <cell r="D1097">
            <v>9</v>
          </cell>
          <cell r="E1097" t="str">
            <v>90</v>
          </cell>
          <cell r="F1097">
            <v>0</v>
          </cell>
          <cell r="G1097">
            <v>0</v>
          </cell>
          <cell r="H1097" t="str">
            <v>ZONA 2</v>
          </cell>
          <cell r="I1097">
            <v>2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160000000</v>
          </cell>
          <cell r="Q1097">
            <v>160000000</v>
          </cell>
          <cell r="R1097">
            <v>440000</v>
          </cell>
          <cell r="S1097">
            <v>440000</v>
          </cell>
        </row>
        <row r="1098">
          <cell r="B1098" t="str">
            <v>2014991ZONA 22</v>
          </cell>
          <cell r="C1098" t="str">
            <v>2014</v>
          </cell>
          <cell r="D1098">
            <v>9</v>
          </cell>
          <cell r="E1098" t="str">
            <v>91</v>
          </cell>
          <cell r="F1098">
            <v>0</v>
          </cell>
          <cell r="G1098">
            <v>0</v>
          </cell>
          <cell r="H1098" t="str">
            <v>ZONA 2</v>
          </cell>
          <cell r="I1098">
            <v>2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160000000</v>
          </cell>
          <cell r="Q1098">
            <v>160000000</v>
          </cell>
          <cell r="R1098">
            <v>440000</v>
          </cell>
          <cell r="S1098">
            <v>440000</v>
          </cell>
        </row>
        <row r="1099">
          <cell r="B1099" t="str">
            <v>2014992ZONA 21</v>
          </cell>
          <cell r="C1099" t="str">
            <v>2014</v>
          </cell>
          <cell r="D1099">
            <v>9</v>
          </cell>
          <cell r="E1099" t="str">
            <v>92</v>
          </cell>
          <cell r="F1099">
            <v>0</v>
          </cell>
          <cell r="G1099">
            <v>0</v>
          </cell>
          <cell r="H1099" t="str">
            <v>ZONA 2</v>
          </cell>
          <cell r="I1099">
            <v>1</v>
          </cell>
          <cell r="J1099">
            <v>0</v>
          </cell>
          <cell r="K1099">
            <v>0</v>
          </cell>
          <cell r="L1099">
            <v>134400000</v>
          </cell>
          <cell r="M1099">
            <v>0</v>
          </cell>
          <cell r="N1099">
            <v>400000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</row>
        <row r="1100">
          <cell r="B1100" t="str">
            <v>2014993ZONA 21</v>
          </cell>
          <cell r="C1100" t="str">
            <v>2014</v>
          </cell>
          <cell r="D1100">
            <v>9</v>
          </cell>
          <cell r="E1100" t="str">
            <v>93</v>
          </cell>
          <cell r="F1100">
            <v>0</v>
          </cell>
          <cell r="G1100">
            <v>0</v>
          </cell>
          <cell r="H1100" t="str">
            <v>ZONA 2</v>
          </cell>
          <cell r="I1100">
            <v>1</v>
          </cell>
          <cell r="J1100">
            <v>0</v>
          </cell>
          <cell r="K1100">
            <v>0</v>
          </cell>
          <cell r="L1100">
            <v>134400000</v>
          </cell>
          <cell r="M1100">
            <v>0</v>
          </cell>
          <cell r="N1100">
            <v>400000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</row>
        <row r="1101">
          <cell r="B1101" t="str">
            <v>2014994ZONA 21</v>
          </cell>
          <cell r="C1101" t="str">
            <v>2014</v>
          </cell>
          <cell r="D1101">
            <v>9</v>
          </cell>
          <cell r="E1101" t="str">
            <v>94</v>
          </cell>
          <cell r="F1101">
            <v>0</v>
          </cell>
          <cell r="G1101">
            <v>0</v>
          </cell>
          <cell r="H1101" t="str">
            <v>ZONA 2</v>
          </cell>
          <cell r="I1101">
            <v>1</v>
          </cell>
          <cell r="J1101">
            <v>0</v>
          </cell>
          <cell r="K1101">
            <v>0</v>
          </cell>
          <cell r="L1101">
            <v>134400000</v>
          </cell>
          <cell r="M1101">
            <v>0</v>
          </cell>
          <cell r="N1101">
            <v>400000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</row>
        <row r="1102">
          <cell r="B1102" t="str">
            <v>2014995ZONA 12</v>
          </cell>
          <cell r="C1102" t="str">
            <v>2014</v>
          </cell>
          <cell r="D1102">
            <v>9</v>
          </cell>
          <cell r="E1102" t="str">
            <v>95</v>
          </cell>
          <cell r="F1102">
            <v>0</v>
          </cell>
          <cell r="G1102">
            <v>0</v>
          </cell>
          <cell r="H1102" t="str">
            <v>ZONA 1</v>
          </cell>
          <cell r="I1102">
            <v>2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B1103" t="str">
            <v>2014996ZONA 12</v>
          </cell>
          <cell r="C1103" t="str">
            <v>2014</v>
          </cell>
          <cell r="D1103">
            <v>9</v>
          </cell>
          <cell r="E1103" t="str">
            <v>96</v>
          </cell>
          <cell r="F1103">
            <v>0</v>
          </cell>
          <cell r="G1103">
            <v>0</v>
          </cell>
          <cell r="H1103" t="str">
            <v>ZONA 1</v>
          </cell>
          <cell r="I1103">
            <v>2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</row>
        <row r="1104">
          <cell r="B1104" t="str">
            <v>2014997ZONA 11</v>
          </cell>
          <cell r="C1104" t="str">
            <v>2014</v>
          </cell>
          <cell r="D1104">
            <v>9</v>
          </cell>
          <cell r="E1104" t="str">
            <v>97</v>
          </cell>
          <cell r="F1104">
            <v>0</v>
          </cell>
          <cell r="G1104">
            <v>0</v>
          </cell>
          <cell r="H1104" t="str">
            <v>ZONA 1</v>
          </cell>
          <cell r="I1104">
            <v>1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</row>
        <row r="1105">
          <cell r="B1105" t="str">
            <v>2014998ZONA 12</v>
          </cell>
          <cell r="C1105" t="str">
            <v>2014</v>
          </cell>
          <cell r="D1105">
            <v>9</v>
          </cell>
          <cell r="E1105" t="str">
            <v>98</v>
          </cell>
          <cell r="F1105">
            <v>0</v>
          </cell>
          <cell r="G1105">
            <v>0</v>
          </cell>
          <cell r="H1105" t="str">
            <v>ZONA 1</v>
          </cell>
          <cell r="I1105">
            <v>2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</row>
        <row r="1106">
          <cell r="B1106" t="str">
            <v>2014999ZONA 21</v>
          </cell>
          <cell r="C1106" t="str">
            <v>2014</v>
          </cell>
          <cell r="D1106">
            <v>9</v>
          </cell>
          <cell r="E1106" t="str">
            <v>99</v>
          </cell>
          <cell r="F1106">
            <v>0</v>
          </cell>
          <cell r="G1106">
            <v>0</v>
          </cell>
          <cell r="H1106" t="str">
            <v>ZONA 2</v>
          </cell>
          <cell r="I1106">
            <v>1</v>
          </cell>
          <cell r="J1106">
            <v>0</v>
          </cell>
          <cell r="K1106">
            <v>0</v>
          </cell>
          <cell r="L1106">
            <v>134400000</v>
          </cell>
          <cell r="M1106">
            <v>0</v>
          </cell>
          <cell r="N1106">
            <v>400000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</row>
        <row r="1107">
          <cell r="B1107" t="str">
            <v>20149100ZONA 22</v>
          </cell>
          <cell r="C1107" t="str">
            <v>2014</v>
          </cell>
          <cell r="D1107">
            <v>9</v>
          </cell>
          <cell r="E1107" t="str">
            <v>100</v>
          </cell>
          <cell r="F1107">
            <v>0</v>
          </cell>
          <cell r="G1107">
            <v>0</v>
          </cell>
          <cell r="H1107" t="str">
            <v>ZONA 2</v>
          </cell>
          <cell r="I1107">
            <v>2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160000000</v>
          </cell>
          <cell r="Q1107">
            <v>160000000</v>
          </cell>
          <cell r="R1107">
            <v>440000</v>
          </cell>
          <cell r="S1107">
            <v>440000</v>
          </cell>
        </row>
        <row r="1108">
          <cell r="B1108" t="str">
            <v>20149101ZONA 12</v>
          </cell>
          <cell r="C1108" t="str">
            <v>2014</v>
          </cell>
          <cell r="D1108">
            <v>9</v>
          </cell>
          <cell r="E1108" t="str">
            <v>101</v>
          </cell>
          <cell r="F1108">
            <v>0</v>
          </cell>
          <cell r="G1108">
            <v>0</v>
          </cell>
          <cell r="H1108" t="str">
            <v>ZONA 1</v>
          </cell>
          <cell r="I1108">
            <v>2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B1109" t="str">
            <v>20149102ZONA 12</v>
          </cell>
          <cell r="C1109" t="str">
            <v>2014</v>
          </cell>
          <cell r="D1109">
            <v>9</v>
          </cell>
          <cell r="E1109" t="str">
            <v>102</v>
          </cell>
          <cell r="F1109">
            <v>0</v>
          </cell>
          <cell r="G1109">
            <v>0</v>
          </cell>
          <cell r="H1109" t="str">
            <v>ZONA 1</v>
          </cell>
          <cell r="I1109">
            <v>2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</row>
        <row r="1110">
          <cell r="B1110" t="str">
            <v>20149103ZONA 12</v>
          </cell>
          <cell r="C1110" t="str">
            <v>2014</v>
          </cell>
          <cell r="D1110">
            <v>9</v>
          </cell>
          <cell r="E1110" t="str">
            <v>103</v>
          </cell>
          <cell r="F1110">
            <v>0</v>
          </cell>
          <cell r="G1110">
            <v>0</v>
          </cell>
          <cell r="H1110" t="str">
            <v>ZONA 1</v>
          </cell>
          <cell r="I1110">
            <v>2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</row>
        <row r="1111">
          <cell r="B1111" t="str">
            <v>20149104ZONA 12</v>
          </cell>
          <cell r="C1111" t="str">
            <v>2014</v>
          </cell>
          <cell r="D1111">
            <v>9</v>
          </cell>
          <cell r="E1111" t="str">
            <v>104</v>
          </cell>
          <cell r="F1111">
            <v>0</v>
          </cell>
          <cell r="G1111">
            <v>0</v>
          </cell>
          <cell r="H1111" t="str">
            <v>ZONA 1</v>
          </cell>
          <cell r="I1111">
            <v>2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</row>
        <row r="1112">
          <cell r="B1112" t="str">
            <v>20149105ZONA 11</v>
          </cell>
          <cell r="C1112" t="str">
            <v>2014</v>
          </cell>
          <cell r="D1112">
            <v>9</v>
          </cell>
          <cell r="E1112" t="str">
            <v>105</v>
          </cell>
          <cell r="F1112">
            <v>0</v>
          </cell>
          <cell r="G1112">
            <v>0</v>
          </cell>
          <cell r="H1112" t="str">
            <v>ZONA 1</v>
          </cell>
          <cell r="I1112">
            <v>1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</row>
        <row r="1113">
          <cell r="B1113" t="str">
            <v>20149106ZONA 12</v>
          </cell>
          <cell r="C1113" t="str">
            <v>2014</v>
          </cell>
          <cell r="D1113">
            <v>9</v>
          </cell>
          <cell r="E1113" t="str">
            <v>106</v>
          </cell>
          <cell r="F1113">
            <v>0</v>
          </cell>
          <cell r="G1113">
            <v>0</v>
          </cell>
          <cell r="H1113" t="str">
            <v>ZONA 1</v>
          </cell>
          <cell r="I1113">
            <v>2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</row>
        <row r="1114">
          <cell r="B1114" t="str">
            <v>20149107ZONA 10</v>
          </cell>
          <cell r="C1114" t="str">
            <v>2014</v>
          </cell>
          <cell r="D1114">
            <v>9</v>
          </cell>
          <cell r="E1114" t="str">
            <v>107</v>
          </cell>
          <cell r="F1114">
            <v>0</v>
          </cell>
          <cell r="G1114">
            <v>0</v>
          </cell>
          <cell r="H1114" t="str">
            <v>ZONA 1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</row>
        <row r="1115">
          <cell r="B1115" t="str">
            <v>20149108ZONA 12</v>
          </cell>
          <cell r="C1115" t="str">
            <v>2014</v>
          </cell>
          <cell r="D1115">
            <v>9</v>
          </cell>
          <cell r="E1115" t="str">
            <v>108</v>
          </cell>
          <cell r="F1115">
            <v>0</v>
          </cell>
          <cell r="G1115">
            <v>0</v>
          </cell>
          <cell r="H1115" t="str">
            <v>ZONA 1</v>
          </cell>
          <cell r="I1115">
            <v>2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</row>
        <row r="1116">
          <cell r="B1116" t="str">
            <v>20149109ZONA 12</v>
          </cell>
          <cell r="C1116" t="str">
            <v>2014</v>
          </cell>
          <cell r="D1116">
            <v>9</v>
          </cell>
          <cell r="E1116" t="str">
            <v>109</v>
          </cell>
          <cell r="F1116">
            <v>0</v>
          </cell>
          <cell r="G1116">
            <v>0</v>
          </cell>
          <cell r="H1116" t="str">
            <v>ZONA 1</v>
          </cell>
          <cell r="I1116">
            <v>2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</row>
        <row r="1117">
          <cell r="B1117" t="str">
            <v>20149110ZONA 21</v>
          </cell>
          <cell r="C1117" t="str">
            <v>2014</v>
          </cell>
          <cell r="D1117">
            <v>9</v>
          </cell>
          <cell r="E1117" t="str">
            <v>110</v>
          </cell>
          <cell r="F1117">
            <v>0</v>
          </cell>
          <cell r="G1117">
            <v>0</v>
          </cell>
          <cell r="H1117" t="str">
            <v>ZONA 2</v>
          </cell>
          <cell r="I1117">
            <v>1</v>
          </cell>
          <cell r="J1117">
            <v>0</v>
          </cell>
          <cell r="K1117">
            <v>0</v>
          </cell>
          <cell r="L1117">
            <v>134400000</v>
          </cell>
          <cell r="M1117">
            <v>0</v>
          </cell>
          <cell r="N1117">
            <v>400000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</row>
        <row r="1118">
          <cell r="B1118" t="str">
            <v>20149111ZONA 21</v>
          </cell>
          <cell r="C1118" t="str">
            <v>2014</v>
          </cell>
          <cell r="D1118">
            <v>9</v>
          </cell>
          <cell r="E1118" t="str">
            <v>111</v>
          </cell>
          <cell r="F1118">
            <v>0</v>
          </cell>
          <cell r="G1118">
            <v>0</v>
          </cell>
          <cell r="H1118" t="str">
            <v>ZONA 2</v>
          </cell>
          <cell r="I1118">
            <v>1</v>
          </cell>
          <cell r="J1118">
            <v>0</v>
          </cell>
          <cell r="K1118">
            <v>0</v>
          </cell>
          <cell r="L1118">
            <v>134400000</v>
          </cell>
          <cell r="M1118">
            <v>0</v>
          </cell>
          <cell r="N1118">
            <v>400000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</row>
        <row r="1119">
          <cell r="B1119" t="str">
            <v>20149112ZONA 10</v>
          </cell>
          <cell r="C1119" t="str">
            <v>2014</v>
          </cell>
          <cell r="D1119">
            <v>9</v>
          </cell>
          <cell r="E1119" t="str">
            <v>112</v>
          </cell>
          <cell r="F1119">
            <v>0</v>
          </cell>
          <cell r="G1119">
            <v>0</v>
          </cell>
          <cell r="H1119" t="str">
            <v>ZONA 1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</row>
        <row r="1120">
          <cell r="B1120" t="str">
            <v>20149113ZONA 11</v>
          </cell>
          <cell r="C1120" t="str">
            <v>2014</v>
          </cell>
          <cell r="D1120">
            <v>9</v>
          </cell>
          <cell r="E1120" t="str">
            <v>113</v>
          </cell>
          <cell r="F1120">
            <v>0</v>
          </cell>
          <cell r="G1120">
            <v>0</v>
          </cell>
          <cell r="H1120" t="str">
            <v>ZONA 1</v>
          </cell>
          <cell r="I1120">
            <v>1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</row>
        <row r="1121">
          <cell r="B1121" t="str">
            <v>20149114ZONA 10</v>
          </cell>
          <cell r="C1121" t="str">
            <v>2014</v>
          </cell>
          <cell r="D1121">
            <v>9</v>
          </cell>
          <cell r="E1121" t="str">
            <v>114</v>
          </cell>
          <cell r="F1121">
            <v>0</v>
          </cell>
          <cell r="G1121">
            <v>0</v>
          </cell>
          <cell r="H1121" t="str">
            <v>ZONA 1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</row>
        <row r="1122">
          <cell r="B1122" t="str">
            <v>20149115ZONA 10</v>
          </cell>
          <cell r="C1122" t="str">
            <v>2014</v>
          </cell>
          <cell r="D1122">
            <v>9</v>
          </cell>
          <cell r="E1122" t="str">
            <v>115</v>
          </cell>
          <cell r="F1122">
            <v>0</v>
          </cell>
          <cell r="G1122">
            <v>0</v>
          </cell>
          <cell r="H1122" t="str">
            <v>ZONA 1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</row>
        <row r="1123">
          <cell r="B1123" t="str">
            <v>20149116ZONA 11</v>
          </cell>
          <cell r="C1123" t="str">
            <v>2014</v>
          </cell>
          <cell r="D1123">
            <v>9</v>
          </cell>
          <cell r="E1123" t="str">
            <v>116</v>
          </cell>
          <cell r="F1123">
            <v>0</v>
          </cell>
          <cell r="G1123">
            <v>0</v>
          </cell>
          <cell r="H1123" t="str">
            <v>ZONA 1</v>
          </cell>
          <cell r="I1123">
            <v>1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</row>
        <row r="1124">
          <cell r="B1124" t="str">
            <v>20149117ZONA 10</v>
          </cell>
          <cell r="C1124" t="str">
            <v>2014</v>
          </cell>
          <cell r="D1124">
            <v>9</v>
          </cell>
          <cell r="E1124" t="str">
            <v>117</v>
          </cell>
          <cell r="F1124">
            <v>0</v>
          </cell>
          <cell r="G1124">
            <v>0</v>
          </cell>
          <cell r="H1124" t="str">
            <v>ZONA 1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</row>
        <row r="1125">
          <cell r="B1125" t="str">
            <v>20149118ZONA 10</v>
          </cell>
          <cell r="C1125" t="str">
            <v>2014</v>
          </cell>
          <cell r="D1125">
            <v>9</v>
          </cell>
          <cell r="E1125" t="str">
            <v>118</v>
          </cell>
          <cell r="F1125">
            <v>0</v>
          </cell>
          <cell r="G1125">
            <v>0</v>
          </cell>
          <cell r="H1125" t="str">
            <v>ZONA 1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</row>
        <row r="1126">
          <cell r="B1126" t="str">
            <v>20149119ZONA 20</v>
          </cell>
          <cell r="C1126" t="str">
            <v>2014</v>
          </cell>
          <cell r="D1126">
            <v>9</v>
          </cell>
          <cell r="E1126" t="str">
            <v>119</v>
          </cell>
          <cell r="F1126">
            <v>110000000</v>
          </cell>
          <cell r="G1126">
            <v>0</v>
          </cell>
          <cell r="H1126" t="str">
            <v>ZONA 2</v>
          </cell>
          <cell r="I1126">
            <v>0</v>
          </cell>
          <cell r="J1126">
            <v>400000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</row>
        <row r="1127">
          <cell r="B1127" t="str">
            <v>20149120ZONA 22</v>
          </cell>
          <cell r="C1127" t="str">
            <v>2014</v>
          </cell>
          <cell r="D1127">
            <v>9</v>
          </cell>
          <cell r="E1127" t="str">
            <v>120</v>
          </cell>
          <cell r="F1127">
            <v>0</v>
          </cell>
          <cell r="G1127">
            <v>0</v>
          </cell>
          <cell r="H1127" t="str">
            <v>ZONA 2</v>
          </cell>
          <cell r="I1127">
            <v>2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160000000</v>
          </cell>
          <cell r="Q1127">
            <v>160000000</v>
          </cell>
          <cell r="R1127">
            <v>440000</v>
          </cell>
          <cell r="S1127">
            <v>440000</v>
          </cell>
        </row>
        <row r="1128">
          <cell r="B1128" t="str">
            <v>20149121ZONA 31</v>
          </cell>
          <cell r="C1128" t="str">
            <v>2014</v>
          </cell>
          <cell r="D1128">
            <v>9</v>
          </cell>
          <cell r="E1128" t="str">
            <v>121</v>
          </cell>
          <cell r="F1128">
            <v>0</v>
          </cell>
          <cell r="G1128">
            <v>0</v>
          </cell>
          <cell r="H1128" t="str">
            <v>ZONA 3</v>
          </cell>
          <cell r="I1128">
            <v>1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B1129" t="str">
            <v>20149122ZONA 11</v>
          </cell>
          <cell r="C1129" t="str">
            <v>2014</v>
          </cell>
          <cell r="D1129">
            <v>9</v>
          </cell>
          <cell r="E1129" t="str">
            <v>122</v>
          </cell>
          <cell r="F1129">
            <v>0</v>
          </cell>
          <cell r="G1129">
            <v>0</v>
          </cell>
          <cell r="H1129" t="str">
            <v>ZONA 1</v>
          </cell>
          <cell r="I1129">
            <v>1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</row>
        <row r="1130">
          <cell r="B1130" t="str">
            <v>20149123ZONA 31</v>
          </cell>
          <cell r="C1130" t="str">
            <v>2014</v>
          </cell>
          <cell r="D1130">
            <v>9</v>
          </cell>
          <cell r="E1130" t="str">
            <v>123</v>
          </cell>
          <cell r="F1130">
            <v>0</v>
          </cell>
          <cell r="G1130">
            <v>0</v>
          </cell>
          <cell r="H1130" t="str">
            <v>ZONA 3</v>
          </cell>
          <cell r="I1130">
            <v>1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</row>
        <row r="1131">
          <cell r="B1131" t="str">
            <v>20149124ZONA 31</v>
          </cell>
          <cell r="C1131" t="str">
            <v>2014</v>
          </cell>
          <cell r="D1131">
            <v>9</v>
          </cell>
          <cell r="E1131" t="str">
            <v>124</v>
          </cell>
          <cell r="F1131">
            <v>0</v>
          </cell>
          <cell r="G1131">
            <v>0</v>
          </cell>
          <cell r="H1131" t="str">
            <v>ZONA 3</v>
          </cell>
          <cell r="I1131">
            <v>1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</row>
        <row r="1132">
          <cell r="B1132" t="str">
            <v>20149125ZONA 31</v>
          </cell>
          <cell r="C1132" t="str">
            <v>2014</v>
          </cell>
          <cell r="D1132">
            <v>9</v>
          </cell>
          <cell r="E1132" t="str">
            <v>125</v>
          </cell>
          <cell r="F1132">
            <v>0</v>
          </cell>
          <cell r="G1132">
            <v>0</v>
          </cell>
          <cell r="H1132" t="str">
            <v>ZONA 3</v>
          </cell>
          <cell r="I1132">
            <v>1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</row>
        <row r="1133">
          <cell r="B1133" t="str">
            <v>20149126ZONA 11</v>
          </cell>
          <cell r="C1133" t="str">
            <v>2014</v>
          </cell>
          <cell r="D1133">
            <v>9</v>
          </cell>
          <cell r="E1133" t="str">
            <v>126</v>
          </cell>
          <cell r="F1133">
            <v>0</v>
          </cell>
          <cell r="G1133">
            <v>0</v>
          </cell>
          <cell r="H1133" t="str">
            <v>ZONA 1</v>
          </cell>
          <cell r="I1133">
            <v>1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</row>
        <row r="1134">
          <cell r="B1134" t="str">
            <v>20149127ZONA 22</v>
          </cell>
          <cell r="C1134" t="str">
            <v>2014</v>
          </cell>
          <cell r="D1134">
            <v>9</v>
          </cell>
          <cell r="E1134" t="str">
            <v>127</v>
          </cell>
          <cell r="F1134">
            <v>0</v>
          </cell>
          <cell r="G1134">
            <v>0</v>
          </cell>
          <cell r="H1134" t="str">
            <v>ZONA 2</v>
          </cell>
          <cell r="I1134">
            <v>2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160000000</v>
          </cell>
          <cell r="Q1134">
            <v>160000000</v>
          </cell>
          <cell r="R1134">
            <v>440000</v>
          </cell>
          <cell r="S1134">
            <v>440000</v>
          </cell>
        </row>
        <row r="1135">
          <cell r="B1135" t="str">
            <v>20149128ZONA 11</v>
          </cell>
          <cell r="C1135" t="str">
            <v>2014</v>
          </cell>
          <cell r="D1135">
            <v>9</v>
          </cell>
          <cell r="E1135" t="str">
            <v>128</v>
          </cell>
          <cell r="F1135">
            <v>0</v>
          </cell>
          <cell r="G1135">
            <v>0</v>
          </cell>
          <cell r="H1135" t="str">
            <v>ZONA 1</v>
          </cell>
          <cell r="I1135">
            <v>1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</row>
        <row r="1136">
          <cell r="B1136" t="str">
            <v>20149129ZONA 21</v>
          </cell>
          <cell r="C1136" t="str">
            <v>2014</v>
          </cell>
          <cell r="D1136">
            <v>9</v>
          </cell>
          <cell r="E1136" t="str">
            <v>129</v>
          </cell>
          <cell r="F1136">
            <v>0</v>
          </cell>
          <cell r="G1136">
            <v>0</v>
          </cell>
          <cell r="H1136" t="str">
            <v>ZONA 2</v>
          </cell>
          <cell r="I1136">
            <v>1</v>
          </cell>
          <cell r="J1136">
            <v>0</v>
          </cell>
          <cell r="K1136">
            <v>0</v>
          </cell>
          <cell r="L1136">
            <v>134400000</v>
          </cell>
          <cell r="M1136">
            <v>134400000</v>
          </cell>
          <cell r="N1136">
            <v>400000</v>
          </cell>
          <cell r="O1136">
            <v>400000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</row>
        <row r="1137">
          <cell r="B1137" t="str">
            <v>20149130ZONA 11</v>
          </cell>
          <cell r="C1137" t="str">
            <v>2014</v>
          </cell>
          <cell r="D1137">
            <v>9</v>
          </cell>
          <cell r="E1137" t="str">
            <v>130</v>
          </cell>
          <cell r="F1137">
            <v>0</v>
          </cell>
          <cell r="G1137">
            <v>0</v>
          </cell>
          <cell r="H1137" t="str">
            <v>ZONA 1</v>
          </cell>
          <cell r="I1137">
            <v>1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</row>
        <row r="1138">
          <cell r="B1138" t="str">
            <v>20149131ZONA 22</v>
          </cell>
          <cell r="C1138" t="str">
            <v>2014</v>
          </cell>
          <cell r="D1138">
            <v>9</v>
          </cell>
          <cell r="E1138" t="str">
            <v>131</v>
          </cell>
          <cell r="F1138">
            <v>0</v>
          </cell>
          <cell r="G1138">
            <v>0</v>
          </cell>
          <cell r="H1138" t="str">
            <v>ZONA 2</v>
          </cell>
          <cell r="I1138">
            <v>2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160000000</v>
          </cell>
          <cell r="Q1138">
            <v>160000000</v>
          </cell>
          <cell r="R1138">
            <v>440000</v>
          </cell>
          <cell r="S1138">
            <v>440000</v>
          </cell>
        </row>
        <row r="1139">
          <cell r="B1139" t="str">
            <v>20149132ZONA 11</v>
          </cell>
          <cell r="C1139" t="str">
            <v>2014</v>
          </cell>
          <cell r="D1139">
            <v>9</v>
          </cell>
          <cell r="E1139" t="str">
            <v>132</v>
          </cell>
          <cell r="F1139">
            <v>0</v>
          </cell>
          <cell r="G1139">
            <v>0</v>
          </cell>
          <cell r="H1139" t="str">
            <v>ZONA 1</v>
          </cell>
          <cell r="I1139">
            <v>1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</row>
        <row r="1140">
          <cell r="B1140" t="str">
            <v>20149133ZONA 11</v>
          </cell>
          <cell r="C1140" t="str">
            <v>2014</v>
          </cell>
          <cell r="D1140">
            <v>9</v>
          </cell>
          <cell r="E1140" t="str">
            <v>133</v>
          </cell>
          <cell r="F1140">
            <v>0</v>
          </cell>
          <cell r="G1140">
            <v>0</v>
          </cell>
          <cell r="H1140" t="str">
            <v>ZONA 1</v>
          </cell>
          <cell r="I1140">
            <v>1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</row>
        <row r="1141">
          <cell r="B1141" t="str">
            <v>20149134ZONA 10</v>
          </cell>
          <cell r="C1141" t="str">
            <v>2014</v>
          </cell>
          <cell r="D1141">
            <v>9</v>
          </cell>
          <cell r="E1141" t="str">
            <v>134</v>
          </cell>
          <cell r="F1141">
            <v>0</v>
          </cell>
          <cell r="G1141">
            <v>0</v>
          </cell>
          <cell r="H1141" t="str">
            <v>ZONA 1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</row>
        <row r="1142">
          <cell r="B1142" t="str">
            <v>20149135ZONA 10</v>
          </cell>
          <cell r="C1142" t="str">
            <v>2014</v>
          </cell>
          <cell r="D1142">
            <v>9</v>
          </cell>
          <cell r="E1142" t="str">
            <v>135</v>
          </cell>
          <cell r="F1142">
            <v>0</v>
          </cell>
          <cell r="G1142">
            <v>0</v>
          </cell>
          <cell r="H1142" t="str">
            <v>ZONA 1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B1143" t="str">
            <v>20149136ZONA 10</v>
          </cell>
          <cell r="C1143" t="str">
            <v>2014</v>
          </cell>
          <cell r="D1143">
            <v>9</v>
          </cell>
          <cell r="E1143" t="str">
            <v>136</v>
          </cell>
          <cell r="F1143">
            <v>0</v>
          </cell>
          <cell r="G1143">
            <v>0</v>
          </cell>
          <cell r="H1143" t="str">
            <v>ZONA 1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</row>
        <row r="1144">
          <cell r="B1144" t="str">
            <v>20149137ZONA 10</v>
          </cell>
          <cell r="C1144" t="str">
            <v>2014</v>
          </cell>
          <cell r="D1144">
            <v>9</v>
          </cell>
          <cell r="E1144" t="str">
            <v>137</v>
          </cell>
          <cell r="F1144">
            <v>0</v>
          </cell>
          <cell r="G1144">
            <v>0</v>
          </cell>
          <cell r="H1144" t="str">
            <v>ZONA 1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</row>
        <row r="1145">
          <cell r="B1145" t="str">
            <v>20149138ZONA 10</v>
          </cell>
          <cell r="C1145" t="str">
            <v>2014</v>
          </cell>
          <cell r="D1145">
            <v>9</v>
          </cell>
          <cell r="E1145" t="str">
            <v>138</v>
          </cell>
          <cell r="F1145">
            <v>0</v>
          </cell>
          <cell r="G1145">
            <v>0</v>
          </cell>
          <cell r="H1145" t="str">
            <v>ZONA 1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</row>
        <row r="1146">
          <cell r="B1146" t="str">
            <v>20149139ZONA 20</v>
          </cell>
          <cell r="C1146" t="str">
            <v>2014</v>
          </cell>
          <cell r="D1146">
            <v>9</v>
          </cell>
          <cell r="E1146" t="str">
            <v>139</v>
          </cell>
          <cell r="F1146">
            <v>110000000</v>
          </cell>
          <cell r="G1146">
            <v>110000000</v>
          </cell>
          <cell r="H1146" t="str">
            <v>ZONA 2</v>
          </cell>
          <cell r="I1146">
            <v>0</v>
          </cell>
          <cell r="J1146">
            <v>400000</v>
          </cell>
          <cell r="K1146">
            <v>400000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</row>
        <row r="1147">
          <cell r="B1147" t="str">
            <v>20149140ZONA 20</v>
          </cell>
          <cell r="C1147" t="str">
            <v>2014</v>
          </cell>
          <cell r="D1147">
            <v>9</v>
          </cell>
          <cell r="E1147" t="str">
            <v>140</v>
          </cell>
          <cell r="F1147">
            <v>110000000</v>
          </cell>
          <cell r="G1147">
            <v>110000000</v>
          </cell>
          <cell r="H1147" t="str">
            <v>ZONA 2</v>
          </cell>
          <cell r="I1147">
            <v>0</v>
          </cell>
          <cell r="J1147">
            <v>400000</v>
          </cell>
          <cell r="K1147">
            <v>400000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</row>
        <row r="1148">
          <cell r="B1148" t="str">
            <v>20149141ZONA 20</v>
          </cell>
          <cell r="C1148" t="str">
            <v>2014</v>
          </cell>
          <cell r="D1148">
            <v>9</v>
          </cell>
          <cell r="E1148" t="str">
            <v>141</v>
          </cell>
          <cell r="F1148">
            <v>110000000</v>
          </cell>
          <cell r="G1148">
            <v>110000000</v>
          </cell>
          <cell r="H1148" t="str">
            <v>ZONA 2</v>
          </cell>
          <cell r="I1148">
            <v>0</v>
          </cell>
          <cell r="J1148">
            <v>400000</v>
          </cell>
          <cell r="K1148">
            <v>400000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B1149" t="str">
            <v>20149142ZONA 20</v>
          </cell>
          <cell r="C1149" t="str">
            <v>2014</v>
          </cell>
          <cell r="D1149">
            <v>9</v>
          </cell>
          <cell r="E1149" t="str">
            <v>142</v>
          </cell>
          <cell r="F1149">
            <v>110000000</v>
          </cell>
          <cell r="G1149">
            <v>110000000</v>
          </cell>
          <cell r="H1149" t="str">
            <v>ZONA 2</v>
          </cell>
          <cell r="I1149">
            <v>0</v>
          </cell>
          <cell r="J1149">
            <v>400000</v>
          </cell>
          <cell r="K1149">
            <v>400000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</row>
        <row r="1150">
          <cell r="B1150" t="str">
            <v>20149143ZONA 10</v>
          </cell>
          <cell r="C1150" t="str">
            <v>2014</v>
          </cell>
          <cell r="D1150">
            <v>9</v>
          </cell>
          <cell r="E1150" t="str">
            <v>143</v>
          </cell>
          <cell r="F1150">
            <v>0</v>
          </cell>
          <cell r="G1150">
            <v>0</v>
          </cell>
          <cell r="H1150" t="str">
            <v>ZONA 1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</row>
        <row r="1151">
          <cell r="B1151" t="str">
            <v>20149144ZONA 10</v>
          </cell>
          <cell r="C1151" t="str">
            <v>2014</v>
          </cell>
          <cell r="D1151">
            <v>9</v>
          </cell>
          <cell r="E1151" t="str">
            <v>144</v>
          </cell>
          <cell r="F1151">
            <v>0</v>
          </cell>
          <cell r="G1151">
            <v>0</v>
          </cell>
          <cell r="H1151" t="str">
            <v>ZONA 1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</row>
        <row r="1152">
          <cell r="B1152" t="str">
            <v>20149145ZONA 10</v>
          </cell>
          <cell r="C1152" t="str">
            <v>2014</v>
          </cell>
          <cell r="D1152">
            <v>9</v>
          </cell>
          <cell r="E1152" t="str">
            <v>145</v>
          </cell>
          <cell r="F1152">
            <v>0</v>
          </cell>
          <cell r="G1152">
            <v>0</v>
          </cell>
          <cell r="H1152" t="str">
            <v>ZONA 1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</row>
        <row r="1153">
          <cell r="B1153" t="str">
            <v>20149146ZONA 30</v>
          </cell>
          <cell r="C1153" t="str">
            <v>2014</v>
          </cell>
          <cell r="D1153">
            <v>9</v>
          </cell>
          <cell r="E1153" t="str">
            <v>146</v>
          </cell>
          <cell r="F1153">
            <v>0</v>
          </cell>
          <cell r="G1153">
            <v>0</v>
          </cell>
          <cell r="H1153" t="str">
            <v>ZONA 3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</row>
        <row r="1154">
          <cell r="B1154" t="str">
            <v>20149147ZONA 20</v>
          </cell>
          <cell r="C1154" t="str">
            <v>2014</v>
          </cell>
          <cell r="D1154">
            <v>9</v>
          </cell>
          <cell r="E1154" t="str">
            <v>147</v>
          </cell>
          <cell r="F1154">
            <v>110000000</v>
          </cell>
          <cell r="G1154">
            <v>0</v>
          </cell>
          <cell r="H1154" t="str">
            <v>ZONA 2</v>
          </cell>
          <cell r="I1154">
            <v>0</v>
          </cell>
          <cell r="J1154">
            <v>400000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0</v>
          </cell>
        </row>
        <row r="1155">
          <cell r="B1155" t="str">
            <v>20149148ZONA 20</v>
          </cell>
          <cell r="C1155" t="str">
            <v>2014</v>
          </cell>
          <cell r="D1155">
            <v>9</v>
          </cell>
          <cell r="E1155" t="str">
            <v>148</v>
          </cell>
          <cell r="F1155">
            <v>110000000</v>
          </cell>
          <cell r="G1155">
            <v>110000000</v>
          </cell>
          <cell r="H1155" t="str">
            <v>ZONA 2</v>
          </cell>
          <cell r="I1155">
            <v>0</v>
          </cell>
          <cell r="J1155">
            <v>400000</v>
          </cell>
          <cell r="K1155">
            <v>400000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</row>
        <row r="1156">
          <cell r="B1156" t="str">
            <v>20149149ZONA 20</v>
          </cell>
          <cell r="C1156" t="str">
            <v>2014</v>
          </cell>
          <cell r="D1156">
            <v>9</v>
          </cell>
          <cell r="E1156" t="str">
            <v>149</v>
          </cell>
          <cell r="F1156">
            <v>110000000</v>
          </cell>
          <cell r="G1156">
            <v>110000000</v>
          </cell>
          <cell r="H1156" t="str">
            <v>ZONA 2</v>
          </cell>
          <cell r="I1156">
            <v>0</v>
          </cell>
          <cell r="J1156">
            <v>400000</v>
          </cell>
          <cell r="K1156">
            <v>400000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</row>
        <row r="1157">
          <cell r="B1157" t="str">
            <v>20149150ZONA 20</v>
          </cell>
          <cell r="C1157" t="str">
            <v>2014</v>
          </cell>
          <cell r="D1157">
            <v>9</v>
          </cell>
          <cell r="E1157" t="str">
            <v>150</v>
          </cell>
          <cell r="F1157">
            <v>110000000</v>
          </cell>
          <cell r="G1157">
            <v>110000000</v>
          </cell>
          <cell r="H1157" t="str">
            <v>ZONA 2</v>
          </cell>
          <cell r="I1157">
            <v>0</v>
          </cell>
          <cell r="J1157">
            <v>400000</v>
          </cell>
          <cell r="K1157">
            <v>400000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</row>
        <row r="1158">
          <cell r="B1158" t="str">
            <v>20149151ZONA 20</v>
          </cell>
          <cell r="C1158" t="str">
            <v>2014</v>
          </cell>
          <cell r="D1158">
            <v>9</v>
          </cell>
          <cell r="E1158" t="str">
            <v>151</v>
          </cell>
          <cell r="F1158">
            <v>110000000</v>
          </cell>
          <cell r="G1158">
            <v>110000000</v>
          </cell>
          <cell r="H1158" t="str">
            <v>ZONA 2</v>
          </cell>
          <cell r="I1158">
            <v>0</v>
          </cell>
          <cell r="J1158">
            <v>400000</v>
          </cell>
          <cell r="K1158">
            <v>400000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</row>
        <row r="1159">
          <cell r="B1159" t="str">
            <v>20149152ZONA 10</v>
          </cell>
          <cell r="C1159" t="str">
            <v>2014</v>
          </cell>
          <cell r="D1159">
            <v>9</v>
          </cell>
          <cell r="E1159" t="str">
            <v>152</v>
          </cell>
          <cell r="F1159">
            <v>0</v>
          </cell>
          <cell r="G1159">
            <v>0</v>
          </cell>
          <cell r="H1159" t="str">
            <v>ZONA 1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</row>
        <row r="1163">
          <cell r="B1163" t="str">
            <v>20141001ZONA 22</v>
          </cell>
          <cell r="C1163" t="str">
            <v>2014</v>
          </cell>
          <cell r="D1163">
            <v>10</v>
          </cell>
          <cell r="E1163" t="str">
            <v>01</v>
          </cell>
          <cell r="F1163">
            <v>0</v>
          </cell>
          <cell r="G1163">
            <v>0</v>
          </cell>
          <cell r="H1163" t="str">
            <v>ZONA 2</v>
          </cell>
          <cell r="I1163">
            <v>2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160000000</v>
          </cell>
          <cell r="Q1163">
            <v>160000000</v>
          </cell>
          <cell r="R1163">
            <v>440000</v>
          </cell>
          <cell r="S1163">
            <v>440000</v>
          </cell>
        </row>
        <row r="1164">
          <cell r="B1164" t="str">
            <v>20141002ZONA 32</v>
          </cell>
          <cell r="C1164" t="str">
            <v>2014</v>
          </cell>
          <cell r="D1164">
            <v>10</v>
          </cell>
          <cell r="E1164" t="str">
            <v>02</v>
          </cell>
          <cell r="F1164">
            <v>0</v>
          </cell>
          <cell r="G1164">
            <v>0</v>
          </cell>
          <cell r="H1164" t="str">
            <v>ZONA 3</v>
          </cell>
          <cell r="I1164">
            <v>2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</row>
        <row r="1165">
          <cell r="B1165" t="str">
            <v>20141003ZONA 12</v>
          </cell>
          <cell r="C1165" t="str">
            <v>2014</v>
          </cell>
          <cell r="D1165">
            <v>10</v>
          </cell>
          <cell r="E1165" t="str">
            <v>03</v>
          </cell>
          <cell r="F1165">
            <v>0</v>
          </cell>
          <cell r="G1165">
            <v>0</v>
          </cell>
          <cell r="H1165" t="str">
            <v>ZONA 1</v>
          </cell>
          <cell r="I1165">
            <v>2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</row>
        <row r="1166">
          <cell r="B1166" t="str">
            <v>20141004ZONA 22</v>
          </cell>
          <cell r="C1166" t="str">
            <v>2014</v>
          </cell>
          <cell r="D1166">
            <v>10</v>
          </cell>
          <cell r="E1166" t="str">
            <v>04</v>
          </cell>
          <cell r="F1166">
            <v>0</v>
          </cell>
          <cell r="G1166">
            <v>0</v>
          </cell>
          <cell r="H1166" t="str">
            <v>ZONA 2</v>
          </cell>
          <cell r="I1166">
            <v>2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160000000</v>
          </cell>
          <cell r="Q1166">
            <v>0</v>
          </cell>
          <cell r="R1166">
            <v>440000</v>
          </cell>
          <cell r="S1166">
            <v>0</v>
          </cell>
        </row>
        <row r="1167">
          <cell r="B1167" t="str">
            <v>20141005ZONA 12</v>
          </cell>
          <cell r="C1167" t="str">
            <v>2014</v>
          </cell>
          <cell r="D1167">
            <v>10</v>
          </cell>
          <cell r="E1167" t="str">
            <v>05</v>
          </cell>
          <cell r="F1167">
            <v>0</v>
          </cell>
          <cell r="G1167">
            <v>0</v>
          </cell>
          <cell r="H1167" t="str">
            <v>ZONA 1</v>
          </cell>
          <cell r="I1167">
            <v>2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</row>
        <row r="1168">
          <cell r="B1168" t="str">
            <v>20141006ZONA 22</v>
          </cell>
          <cell r="C1168" t="str">
            <v>2014</v>
          </cell>
          <cell r="D1168">
            <v>10</v>
          </cell>
          <cell r="E1168" t="str">
            <v>06</v>
          </cell>
          <cell r="F1168">
            <v>0</v>
          </cell>
          <cell r="G1168">
            <v>0</v>
          </cell>
          <cell r="H1168" t="str">
            <v>ZONA 2</v>
          </cell>
          <cell r="I1168">
            <v>2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160000000</v>
          </cell>
          <cell r="Q1168">
            <v>160000000</v>
          </cell>
          <cell r="R1168">
            <v>440000</v>
          </cell>
          <cell r="S1168">
            <v>440000</v>
          </cell>
        </row>
        <row r="1169">
          <cell r="B1169" t="str">
            <v>20141007ZONA 32</v>
          </cell>
          <cell r="C1169" t="str">
            <v>2014</v>
          </cell>
          <cell r="D1169">
            <v>10</v>
          </cell>
          <cell r="E1169" t="str">
            <v>07</v>
          </cell>
          <cell r="F1169">
            <v>0</v>
          </cell>
          <cell r="G1169">
            <v>0</v>
          </cell>
          <cell r="H1169" t="str">
            <v>ZONA 3</v>
          </cell>
          <cell r="I1169">
            <v>2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</row>
        <row r="1170">
          <cell r="B1170" t="str">
            <v>20141008ZONA 12</v>
          </cell>
          <cell r="C1170" t="str">
            <v>2014</v>
          </cell>
          <cell r="D1170">
            <v>10</v>
          </cell>
          <cell r="E1170" t="str">
            <v>08</v>
          </cell>
          <cell r="F1170">
            <v>0</v>
          </cell>
          <cell r="G1170">
            <v>0</v>
          </cell>
          <cell r="H1170" t="str">
            <v>ZONA 1</v>
          </cell>
          <cell r="I1170">
            <v>2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</row>
        <row r="1171">
          <cell r="B1171" t="str">
            <v>20141009ZONA 12</v>
          </cell>
          <cell r="C1171" t="str">
            <v>2014</v>
          </cell>
          <cell r="D1171">
            <v>10</v>
          </cell>
          <cell r="E1171" t="str">
            <v>09</v>
          </cell>
          <cell r="F1171">
            <v>0</v>
          </cell>
          <cell r="G1171">
            <v>0</v>
          </cell>
          <cell r="H1171" t="str">
            <v>ZONA 1</v>
          </cell>
          <cell r="I1171">
            <v>2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</row>
        <row r="1172">
          <cell r="B1172" t="str">
            <v>20141010ZONA 22</v>
          </cell>
          <cell r="C1172" t="str">
            <v>2014</v>
          </cell>
          <cell r="D1172">
            <v>10</v>
          </cell>
          <cell r="E1172" t="str">
            <v>10</v>
          </cell>
          <cell r="F1172">
            <v>0</v>
          </cell>
          <cell r="G1172">
            <v>0</v>
          </cell>
          <cell r="H1172" t="str">
            <v>ZONA 2</v>
          </cell>
          <cell r="I1172">
            <v>2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160000000</v>
          </cell>
          <cell r="Q1172">
            <v>160000000</v>
          </cell>
          <cell r="R1172">
            <v>440000</v>
          </cell>
          <cell r="S1172">
            <v>440000</v>
          </cell>
        </row>
        <row r="1173">
          <cell r="B1173" t="str">
            <v>20141011ZONA 32</v>
          </cell>
          <cell r="C1173" t="str">
            <v>2014</v>
          </cell>
          <cell r="D1173">
            <v>10</v>
          </cell>
          <cell r="E1173" t="str">
            <v>11</v>
          </cell>
          <cell r="F1173">
            <v>0</v>
          </cell>
          <cell r="G1173">
            <v>0</v>
          </cell>
          <cell r="H1173" t="str">
            <v>ZONA 3</v>
          </cell>
          <cell r="I1173">
            <v>2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</row>
        <row r="1174">
          <cell r="B1174" t="str">
            <v>20141012ZONA 11</v>
          </cell>
          <cell r="C1174" t="str">
            <v>2014</v>
          </cell>
          <cell r="D1174">
            <v>10</v>
          </cell>
          <cell r="E1174" t="str">
            <v>12</v>
          </cell>
          <cell r="F1174">
            <v>0</v>
          </cell>
          <cell r="G1174">
            <v>0</v>
          </cell>
          <cell r="H1174" t="str">
            <v>ZONA 1</v>
          </cell>
          <cell r="I1174">
            <v>1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</row>
        <row r="1175">
          <cell r="B1175" t="str">
            <v>20141013ZONA 12</v>
          </cell>
          <cell r="C1175" t="str">
            <v>2014</v>
          </cell>
          <cell r="D1175">
            <v>10</v>
          </cell>
          <cell r="E1175" t="str">
            <v>13</v>
          </cell>
          <cell r="F1175">
            <v>0</v>
          </cell>
          <cell r="G1175">
            <v>0</v>
          </cell>
          <cell r="H1175" t="str">
            <v>ZONA 1</v>
          </cell>
          <cell r="I1175">
            <v>2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</row>
        <row r="1176">
          <cell r="B1176" t="str">
            <v>20141014ZONA 22</v>
          </cell>
          <cell r="C1176" t="str">
            <v>2014</v>
          </cell>
          <cell r="D1176">
            <v>10</v>
          </cell>
          <cell r="E1176" t="str">
            <v>14</v>
          </cell>
          <cell r="F1176">
            <v>0</v>
          </cell>
          <cell r="G1176">
            <v>0</v>
          </cell>
          <cell r="H1176" t="str">
            <v>ZONA 2</v>
          </cell>
          <cell r="I1176">
            <v>2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160000000</v>
          </cell>
          <cell r="Q1176">
            <v>160000000</v>
          </cell>
          <cell r="R1176">
            <v>440000</v>
          </cell>
          <cell r="S1176">
            <v>440000</v>
          </cell>
        </row>
        <row r="1177">
          <cell r="B1177" t="str">
            <v>20141015ZONA 12</v>
          </cell>
          <cell r="C1177" t="str">
            <v>2014</v>
          </cell>
          <cell r="D1177">
            <v>10</v>
          </cell>
          <cell r="E1177" t="str">
            <v>15</v>
          </cell>
          <cell r="F1177">
            <v>0</v>
          </cell>
          <cell r="G1177">
            <v>0</v>
          </cell>
          <cell r="H1177" t="str">
            <v>ZONA 1</v>
          </cell>
          <cell r="I1177">
            <v>2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</row>
        <row r="1178">
          <cell r="B1178" t="str">
            <v>20141016ZONA 12</v>
          </cell>
          <cell r="C1178" t="str">
            <v>2014</v>
          </cell>
          <cell r="D1178">
            <v>10</v>
          </cell>
          <cell r="E1178" t="str">
            <v>16</v>
          </cell>
          <cell r="F1178">
            <v>0</v>
          </cell>
          <cell r="G1178">
            <v>0</v>
          </cell>
          <cell r="H1178" t="str">
            <v>ZONA 1</v>
          </cell>
          <cell r="I1178">
            <v>2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</row>
        <row r="1179">
          <cell r="B1179" t="str">
            <v>20141017ZONA 12</v>
          </cell>
          <cell r="C1179" t="str">
            <v>2014</v>
          </cell>
          <cell r="D1179">
            <v>10</v>
          </cell>
          <cell r="E1179" t="str">
            <v>17</v>
          </cell>
          <cell r="F1179">
            <v>0</v>
          </cell>
          <cell r="G1179">
            <v>0</v>
          </cell>
          <cell r="H1179" t="str">
            <v>ZONA 1</v>
          </cell>
          <cell r="I1179">
            <v>2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B1180" t="str">
            <v>20141018ZONA 12</v>
          </cell>
          <cell r="C1180" t="str">
            <v>2014</v>
          </cell>
          <cell r="D1180">
            <v>10</v>
          </cell>
          <cell r="E1180" t="str">
            <v>18</v>
          </cell>
          <cell r="F1180">
            <v>0</v>
          </cell>
          <cell r="G1180">
            <v>0</v>
          </cell>
          <cell r="H1180" t="str">
            <v>ZONA 1</v>
          </cell>
          <cell r="I1180">
            <v>2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</row>
        <row r="1181">
          <cell r="B1181" t="str">
            <v>20141019ZONA 12</v>
          </cell>
          <cell r="C1181" t="str">
            <v>2014</v>
          </cell>
          <cell r="D1181">
            <v>10</v>
          </cell>
          <cell r="E1181" t="str">
            <v>19</v>
          </cell>
          <cell r="F1181">
            <v>0</v>
          </cell>
          <cell r="G1181">
            <v>0</v>
          </cell>
          <cell r="H1181" t="str">
            <v>ZONA 1</v>
          </cell>
          <cell r="I1181">
            <v>2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</row>
        <row r="1182">
          <cell r="B1182" t="str">
            <v>20141020ZONA 22</v>
          </cell>
          <cell r="C1182" t="str">
            <v>2014</v>
          </cell>
          <cell r="D1182">
            <v>10</v>
          </cell>
          <cell r="E1182" t="str">
            <v>20</v>
          </cell>
          <cell r="F1182">
            <v>0</v>
          </cell>
          <cell r="G1182">
            <v>0</v>
          </cell>
          <cell r="H1182" t="str">
            <v>ZONA 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160000000</v>
          </cell>
          <cell r="Q1182">
            <v>160000000</v>
          </cell>
          <cell r="R1182">
            <v>440000</v>
          </cell>
          <cell r="S1182">
            <v>440000</v>
          </cell>
        </row>
        <row r="1183">
          <cell r="B1183" t="str">
            <v>20141021ZONA 12</v>
          </cell>
          <cell r="C1183" t="str">
            <v>2014</v>
          </cell>
          <cell r="D1183">
            <v>10</v>
          </cell>
          <cell r="E1183" t="str">
            <v>21</v>
          </cell>
          <cell r="F1183">
            <v>0</v>
          </cell>
          <cell r="G1183">
            <v>0</v>
          </cell>
          <cell r="H1183" t="str">
            <v>ZONA 1</v>
          </cell>
          <cell r="I1183">
            <v>2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</row>
        <row r="1184">
          <cell r="B1184" t="str">
            <v>20141022ZONA 22</v>
          </cell>
          <cell r="C1184" t="str">
            <v>2014</v>
          </cell>
          <cell r="D1184">
            <v>10</v>
          </cell>
          <cell r="E1184" t="str">
            <v>22</v>
          </cell>
          <cell r="F1184">
            <v>0</v>
          </cell>
          <cell r="G1184">
            <v>0</v>
          </cell>
          <cell r="H1184" t="str">
            <v>ZONA 2</v>
          </cell>
          <cell r="I1184">
            <v>2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160000000</v>
          </cell>
          <cell r="Q1184">
            <v>160000000</v>
          </cell>
          <cell r="R1184">
            <v>440000</v>
          </cell>
          <cell r="S1184">
            <v>440000</v>
          </cell>
        </row>
        <row r="1185">
          <cell r="B1185" t="str">
            <v>20141023ZONA 32</v>
          </cell>
          <cell r="C1185" t="str">
            <v>2014</v>
          </cell>
          <cell r="D1185">
            <v>10</v>
          </cell>
          <cell r="E1185" t="str">
            <v>23</v>
          </cell>
          <cell r="F1185">
            <v>0</v>
          </cell>
          <cell r="G1185">
            <v>0</v>
          </cell>
          <cell r="H1185" t="str">
            <v>ZONA 3</v>
          </cell>
          <cell r="I1185">
            <v>2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</row>
        <row r="1186">
          <cell r="B1186" t="str">
            <v>20141024ZONA 12</v>
          </cell>
          <cell r="C1186" t="str">
            <v>2014</v>
          </cell>
          <cell r="D1186">
            <v>10</v>
          </cell>
          <cell r="E1186" t="str">
            <v>24</v>
          </cell>
          <cell r="F1186">
            <v>0</v>
          </cell>
          <cell r="G1186">
            <v>0</v>
          </cell>
          <cell r="H1186" t="str">
            <v>ZONA 1</v>
          </cell>
          <cell r="I1186">
            <v>2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</row>
        <row r="1187">
          <cell r="B1187" t="str">
            <v>20141025ZONA 22</v>
          </cell>
          <cell r="C1187" t="str">
            <v>2014</v>
          </cell>
          <cell r="D1187">
            <v>10</v>
          </cell>
          <cell r="E1187" t="str">
            <v>25</v>
          </cell>
          <cell r="F1187">
            <v>0</v>
          </cell>
          <cell r="G1187">
            <v>0</v>
          </cell>
          <cell r="H1187" t="str">
            <v>ZONA 2</v>
          </cell>
          <cell r="I1187">
            <v>2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160000000</v>
          </cell>
          <cell r="Q1187">
            <v>160000000</v>
          </cell>
          <cell r="R1187">
            <v>440000</v>
          </cell>
          <cell r="S1187">
            <v>440000</v>
          </cell>
        </row>
        <row r="1188">
          <cell r="B1188" t="str">
            <v>20141026ZONA 12</v>
          </cell>
          <cell r="C1188" t="str">
            <v>2014</v>
          </cell>
          <cell r="D1188">
            <v>10</v>
          </cell>
          <cell r="E1188" t="str">
            <v>26</v>
          </cell>
          <cell r="F1188">
            <v>0</v>
          </cell>
          <cell r="G1188">
            <v>0</v>
          </cell>
          <cell r="H1188" t="str">
            <v>ZONA 1</v>
          </cell>
          <cell r="I1188">
            <v>2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B1189" t="str">
            <v>20141027ZONA 22</v>
          </cell>
          <cell r="C1189" t="str">
            <v>2014</v>
          </cell>
          <cell r="D1189">
            <v>10</v>
          </cell>
          <cell r="E1189" t="str">
            <v>27</v>
          </cell>
          <cell r="F1189">
            <v>0</v>
          </cell>
          <cell r="G1189">
            <v>0</v>
          </cell>
          <cell r="H1189" t="str">
            <v>ZONA 2</v>
          </cell>
          <cell r="I1189">
            <v>2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160000000</v>
          </cell>
          <cell r="Q1189">
            <v>0</v>
          </cell>
          <cell r="R1189">
            <v>440000</v>
          </cell>
          <cell r="S1189">
            <v>0</v>
          </cell>
        </row>
        <row r="1190">
          <cell r="B1190" t="str">
            <v>20141028ZONA 12</v>
          </cell>
          <cell r="C1190" t="str">
            <v>2014</v>
          </cell>
          <cell r="D1190">
            <v>10</v>
          </cell>
          <cell r="E1190" t="str">
            <v>28</v>
          </cell>
          <cell r="F1190">
            <v>0</v>
          </cell>
          <cell r="G1190">
            <v>0</v>
          </cell>
          <cell r="H1190" t="str">
            <v>ZONA 1</v>
          </cell>
          <cell r="I1190">
            <v>2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</row>
        <row r="1191">
          <cell r="B1191" t="str">
            <v>20141029ZONA 12</v>
          </cell>
          <cell r="C1191" t="str">
            <v>2014</v>
          </cell>
          <cell r="D1191">
            <v>10</v>
          </cell>
          <cell r="E1191" t="str">
            <v>29</v>
          </cell>
          <cell r="F1191">
            <v>0</v>
          </cell>
          <cell r="G1191">
            <v>0</v>
          </cell>
          <cell r="H1191" t="str">
            <v>ZONA 1</v>
          </cell>
          <cell r="I1191">
            <v>2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</row>
        <row r="1192">
          <cell r="B1192" t="str">
            <v>20141030ZONA 12</v>
          </cell>
          <cell r="C1192" t="str">
            <v>2014</v>
          </cell>
          <cell r="D1192">
            <v>10</v>
          </cell>
          <cell r="E1192" t="str">
            <v>30</v>
          </cell>
          <cell r="F1192">
            <v>0</v>
          </cell>
          <cell r="G1192">
            <v>0</v>
          </cell>
          <cell r="H1192" t="str">
            <v>ZONA 1</v>
          </cell>
          <cell r="I1192">
            <v>2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</row>
        <row r="1193">
          <cell r="B1193" t="str">
            <v>20141031ZONA 12</v>
          </cell>
          <cell r="C1193" t="str">
            <v>2014</v>
          </cell>
          <cell r="D1193">
            <v>10</v>
          </cell>
          <cell r="E1193" t="str">
            <v>31</v>
          </cell>
          <cell r="F1193">
            <v>0</v>
          </cell>
          <cell r="G1193">
            <v>0</v>
          </cell>
          <cell r="H1193" t="str">
            <v>ZONA 1</v>
          </cell>
          <cell r="I1193">
            <v>2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</row>
        <row r="1194">
          <cell r="B1194" t="str">
            <v>20141032ZONA 21</v>
          </cell>
          <cell r="C1194" t="str">
            <v>2014</v>
          </cell>
          <cell r="D1194">
            <v>10</v>
          </cell>
          <cell r="E1194" t="str">
            <v>32</v>
          </cell>
          <cell r="F1194">
            <v>0</v>
          </cell>
          <cell r="G1194">
            <v>0</v>
          </cell>
          <cell r="H1194" t="str">
            <v>ZONA 2</v>
          </cell>
          <cell r="I1194">
            <v>1</v>
          </cell>
          <cell r="J1194">
            <v>0</v>
          </cell>
          <cell r="K1194">
            <v>0</v>
          </cell>
          <cell r="L1194">
            <v>134400000</v>
          </cell>
          <cell r="M1194">
            <v>0</v>
          </cell>
          <cell r="N1194">
            <v>400000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</row>
        <row r="1195">
          <cell r="B1195" t="str">
            <v>20141033ZONA 12</v>
          </cell>
          <cell r="C1195" t="str">
            <v>2014</v>
          </cell>
          <cell r="D1195">
            <v>10</v>
          </cell>
          <cell r="E1195" t="str">
            <v>33</v>
          </cell>
          <cell r="F1195">
            <v>0</v>
          </cell>
          <cell r="G1195">
            <v>0</v>
          </cell>
          <cell r="H1195" t="str">
            <v>ZONA 1</v>
          </cell>
          <cell r="I1195">
            <v>2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</row>
        <row r="1196">
          <cell r="B1196" t="str">
            <v>20141034ZONA 12</v>
          </cell>
          <cell r="C1196" t="str">
            <v>2014</v>
          </cell>
          <cell r="D1196">
            <v>10</v>
          </cell>
          <cell r="E1196" t="str">
            <v>34</v>
          </cell>
          <cell r="F1196">
            <v>0</v>
          </cell>
          <cell r="G1196">
            <v>0</v>
          </cell>
          <cell r="H1196" t="str">
            <v>ZONA 1</v>
          </cell>
          <cell r="I1196">
            <v>2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>
            <v>0</v>
          </cell>
          <cell r="S1196">
            <v>0</v>
          </cell>
        </row>
        <row r="1197">
          <cell r="B1197" t="str">
            <v>20141035ZONA 21</v>
          </cell>
          <cell r="C1197" t="str">
            <v>2014</v>
          </cell>
          <cell r="D1197">
            <v>10</v>
          </cell>
          <cell r="E1197" t="str">
            <v>35</v>
          </cell>
          <cell r="F1197">
            <v>0</v>
          </cell>
          <cell r="G1197">
            <v>0</v>
          </cell>
          <cell r="H1197" t="str">
            <v>ZONA 2</v>
          </cell>
          <cell r="I1197">
            <v>1</v>
          </cell>
          <cell r="J1197">
            <v>0</v>
          </cell>
          <cell r="K1197">
            <v>0</v>
          </cell>
          <cell r="L1197">
            <v>134400000</v>
          </cell>
          <cell r="M1197">
            <v>0</v>
          </cell>
          <cell r="N1197">
            <v>400000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</row>
        <row r="1198">
          <cell r="B1198" t="str">
            <v>20141036ZONA 12</v>
          </cell>
          <cell r="C1198" t="str">
            <v>2014</v>
          </cell>
          <cell r="D1198">
            <v>10</v>
          </cell>
          <cell r="E1198" t="str">
            <v>36</v>
          </cell>
          <cell r="F1198">
            <v>0</v>
          </cell>
          <cell r="G1198">
            <v>0</v>
          </cell>
          <cell r="H1198" t="str">
            <v>ZONA 1</v>
          </cell>
          <cell r="I1198">
            <v>2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</row>
        <row r="1199">
          <cell r="B1199" t="str">
            <v>20141037ZONA 12</v>
          </cell>
          <cell r="C1199" t="str">
            <v>2014</v>
          </cell>
          <cell r="D1199">
            <v>10</v>
          </cell>
          <cell r="E1199" t="str">
            <v>37</v>
          </cell>
          <cell r="F1199">
            <v>0</v>
          </cell>
          <cell r="G1199">
            <v>0</v>
          </cell>
          <cell r="H1199" t="str">
            <v>ZONA 1</v>
          </cell>
          <cell r="I1199">
            <v>2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</row>
        <row r="1200">
          <cell r="B1200" t="str">
            <v>20141038ZONA 12</v>
          </cell>
          <cell r="C1200" t="str">
            <v>2014</v>
          </cell>
          <cell r="D1200">
            <v>10</v>
          </cell>
          <cell r="E1200" t="str">
            <v>38</v>
          </cell>
          <cell r="F1200">
            <v>0</v>
          </cell>
          <cell r="G1200">
            <v>0</v>
          </cell>
          <cell r="H1200" t="str">
            <v>ZONA 1</v>
          </cell>
          <cell r="I1200">
            <v>2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</row>
        <row r="1201">
          <cell r="B1201" t="str">
            <v>20141039ZONA 32</v>
          </cell>
          <cell r="C1201" t="str">
            <v>2014</v>
          </cell>
          <cell r="D1201">
            <v>10</v>
          </cell>
          <cell r="E1201" t="str">
            <v>39</v>
          </cell>
          <cell r="F1201">
            <v>0</v>
          </cell>
          <cell r="G1201">
            <v>0</v>
          </cell>
          <cell r="H1201" t="str">
            <v>ZONA 3</v>
          </cell>
          <cell r="I1201">
            <v>2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>
            <v>0</v>
          </cell>
          <cell r="S1201">
            <v>0</v>
          </cell>
        </row>
        <row r="1202">
          <cell r="B1202" t="str">
            <v>20141040ZONA 12</v>
          </cell>
          <cell r="C1202" t="str">
            <v>2014</v>
          </cell>
          <cell r="D1202">
            <v>10</v>
          </cell>
          <cell r="E1202" t="str">
            <v>40</v>
          </cell>
          <cell r="F1202">
            <v>0</v>
          </cell>
          <cell r="G1202">
            <v>0</v>
          </cell>
          <cell r="H1202" t="str">
            <v>ZONA 1</v>
          </cell>
          <cell r="I1202">
            <v>2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B1203" t="str">
            <v>20141041ZONA 12</v>
          </cell>
          <cell r="C1203" t="str">
            <v>2014</v>
          </cell>
          <cell r="D1203">
            <v>10</v>
          </cell>
          <cell r="E1203" t="str">
            <v>41</v>
          </cell>
          <cell r="F1203">
            <v>0</v>
          </cell>
          <cell r="G1203">
            <v>0</v>
          </cell>
          <cell r="H1203" t="str">
            <v>ZONA 1</v>
          </cell>
          <cell r="I1203">
            <v>2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</row>
        <row r="1204">
          <cell r="B1204" t="str">
            <v>20141042ZONA 12</v>
          </cell>
          <cell r="C1204" t="str">
            <v>2014</v>
          </cell>
          <cell r="D1204">
            <v>10</v>
          </cell>
          <cell r="E1204" t="str">
            <v>42</v>
          </cell>
          <cell r="F1204">
            <v>0</v>
          </cell>
          <cell r="G1204">
            <v>0</v>
          </cell>
          <cell r="H1204" t="str">
            <v>ZONA 1</v>
          </cell>
          <cell r="I1204">
            <v>2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</row>
        <row r="1205">
          <cell r="B1205" t="str">
            <v>20141043ZONA 32</v>
          </cell>
          <cell r="C1205" t="str">
            <v>2014</v>
          </cell>
          <cell r="D1205">
            <v>10</v>
          </cell>
          <cell r="E1205" t="str">
            <v>43</v>
          </cell>
          <cell r="F1205">
            <v>0</v>
          </cell>
          <cell r="G1205">
            <v>0</v>
          </cell>
          <cell r="H1205" t="str">
            <v>ZONA 3</v>
          </cell>
          <cell r="I1205">
            <v>2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</row>
        <row r="1206">
          <cell r="B1206" t="str">
            <v>20141044ZONA 32</v>
          </cell>
          <cell r="C1206" t="str">
            <v>2014</v>
          </cell>
          <cell r="D1206">
            <v>10</v>
          </cell>
          <cell r="E1206" t="str">
            <v>44</v>
          </cell>
          <cell r="F1206">
            <v>0</v>
          </cell>
          <cell r="G1206">
            <v>0</v>
          </cell>
          <cell r="H1206" t="str">
            <v>ZONA 3</v>
          </cell>
          <cell r="I1206">
            <v>2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</row>
        <row r="1207">
          <cell r="B1207" t="str">
            <v>20141045ZONA 22</v>
          </cell>
          <cell r="C1207" t="str">
            <v>2014</v>
          </cell>
          <cell r="D1207">
            <v>10</v>
          </cell>
          <cell r="E1207" t="str">
            <v>45</v>
          </cell>
          <cell r="F1207">
            <v>0</v>
          </cell>
          <cell r="G1207">
            <v>0</v>
          </cell>
          <cell r="H1207" t="str">
            <v>ZONA 2</v>
          </cell>
          <cell r="I1207">
            <v>2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160000000</v>
          </cell>
          <cell r="Q1207">
            <v>160000000</v>
          </cell>
          <cell r="R1207">
            <v>440000</v>
          </cell>
          <cell r="S1207">
            <v>440000</v>
          </cell>
        </row>
        <row r="1208">
          <cell r="B1208" t="str">
            <v>20141046ZONA 11</v>
          </cell>
          <cell r="C1208" t="str">
            <v>2014</v>
          </cell>
          <cell r="D1208">
            <v>10</v>
          </cell>
          <cell r="E1208" t="str">
            <v>46</v>
          </cell>
          <cell r="F1208">
            <v>0</v>
          </cell>
          <cell r="G1208">
            <v>0</v>
          </cell>
          <cell r="H1208" t="str">
            <v>ZONA 1</v>
          </cell>
          <cell r="I1208">
            <v>1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</row>
        <row r="1209">
          <cell r="B1209" t="str">
            <v>20141047ZONA 22</v>
          </cell>
          <cell r="C1209" t="str">
            <v>2014</v>
          </cell>
          <cell r="D1209">
            <v>10</v>
          </cell>
          <cell r="E1209" t="str">
            <v>47</v>
          </cell>
          <cell r="F1209">
            <v>0</v>
          </cell>
          <cell r="G1209">
            <v>0</v>
          </cell>
          <cell r="H1209" t="str">
            <v>ZONA 2</v>
          </cell>
          <cell r="I1209">
            <v>2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160000000</v>
          </cell>
          <cell r="Q1209">
            <v>160000000</v>
          </cell>
          <cell r="R1209">
            <v>440000</v>
          </cell>
          <cell r="S1209">
            <v>440000</v>
          </cell>
        </row>
        <row r="1210">
          <cell r="B1210" t="str">
            <v>20141048ZONA 12</v>
          </cell>
          <cell r="C1210" t="str">
            <v>2014</v>
          </cell>
          <cell r="D1210">
            <v>10</v>
          </cell>
          <cell r="E1210" t="str">
            <v>48</v>
          </cell>
          <cell r="F1210">
            <v>0</v>
          </cell>
          <cell r="G1210">
            <v>0</v>
          </cell>
          <cell r="H1210" t="str">
            <v>ZONA 1</v>
          </cell>
          <cell r="I1210">
            <v>2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</row>
        <row r="1211">
          <cell r="B1211" t="str">
            <v>20141049ZONA 22</v>
          </cell>
          <cell r="C1211" t="str">
            <v>2014</v>
          </cell>
          <cell r="D1211">
            <v>10</v>
          </cell>
          <cell r="E1211" t="str">
            <v>49</v>
          </cell>
          <cell r="F1211">
            <v>0</v>
          </cell>
          <cell r="G1211">
            <v>0</v>
          </cell>
          <cell r="H1211" t="str">
            <v>ZONA 2</v>
          </cell>
          <cell r="I1211">
            <v>2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160000000</v>
          </cell>
          <cell r="Q1211">
            <v>160000000</v>
          </cell>
          <cell r="R1211">
            <v>440000</v>
          </cell>
          <cell r="S1211">
            <v>440000</v>
          </cell>
        </row>
        <row r="1212">
          <cell r="B1212" t="str">
            <v>20141050ZONA 12</v>
          </cell>
          <cell r="C1212" t="str">
            <v>2014</v>
          </cell>
          <cell r="D1212">
            <v>10</v>
          </cell>
          <cell r="E1212" t="str">
            <v>50</v>
          </cell>
          <cell r="F1212">
            <v>0</v>
          </cell>
          <cell r="G1212">
            <v>0</v>
          </cell>
          <cell r="H1212" t="str">
            <v>ZONA 1</v>
          </cell>
          <cell r="I1212">
            <v>2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</row>
        <row r="1213">
          <cell r="B1213" t="str">
            <v>20141051ZONA 12</v>
          </cell>
          <cell r="C1213" t="str">
            <v>2014</v>
          </cell>
          <cell r="D1213">
            <v>10</v>
          </cell>
          <cell r="E1213" t="str">
            <v>51</v>
          </cell>
          <cell r="F1213">
            <v>0</v>
          </cell>
          <cell r="G1213">
            <v>0</v>
          </cell>
          <cell r="H1213" t="str">
            <v>ZONA 1</v>
          </cell>
          <cell r="I1213">
            <v>2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</row>
        <row r="1214">
          <cell r="B1214" t="str">
            <v>20141052ZONA 12</v>
          </cell>
          <cell r="C1214" t="str">
            <v>2014</v>
          </cell>
          <cell r="D1214">
            <v>10</v>
          </cell>
          <cell r="E1214" t="str">
            <v>52</v>
          </cell>
          <cell r="F1214">
            <v>0</v>
          </cell>
          <cell r="G1214">
            <v>0</v>
          </cell>
          <cell r="H1214" t="str">
            <v>ZONA 1</v>
          </cell>
          <cell r="I1214">
            <v>2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</row>
        <row r="1215">
          <cell r="B1215" t="str">
            <v>20141053ZONA 12</v>
          </cell>
          <cell r="C1215" t="str">
            <v>2014</v>
          </cell>
          <cell r="D1215">
            <v>10</v>
          </cell>
          <cell r="E1215" t="str">
            <v>53</v>
          </cell>
          <cell r="F1215">
            <v>0</v>
          </cell>
          <cell r="G1215">
            <v>0</v>
          </cell>
          <cell r="H1215" t="str">
            <v>ZONA 1</v>
          </cell>
          <cell r="I1215">
            <v>2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</row>
        <row r="1216">
          <cell r="B1216" t="str">
            <v>20141054ZONA 12</v>
          </cell>
          <cell r="C1216" t="str">
            <v>2014</v>
          </cell>
          <cell r="D1216">
            <v>10</v>
          </cell>
          <cell r="E1216" t="str">
            <v>54</v>
          </cell>
          <cell r="F1216">
            <v>0</v>
          </cell>
          <cell r="G1216">
            <v>0</v>
          </cell>
          <cell r="H1216" t="str">
            <v>ZONA 1</v>
          </cell>
          <cell r="I1216">
            <v>2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</row>
        <row r="1217">
          <cell r="B1217" t="str">
            <v>20141055ZONA 12</v>
          </cell>
          <cell r="C1217" t="str">
            <v>2014</v>
          </cell>
          <cell r="D1217">
            <v>10</v>
          </cell>
          <cell r="E1217" t="str">
            <v>55</v>
          </cell>
          <cell r="F1217">
            <v>0</v>
          </cell>
          <cell r="G1217">
            <v>0</v>
          </cell>
          <cell r="H1217" t="str">
            <v>ZONA 1</v>
          </cell>
          <cell r="I1217">
            <v>2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</row>
        <row r="1218">
          <cell r="B1218" t="str">
            <v>20141056ZONA 12</v>
          </cell>
          <cell r="C1218" t="str">
            <v>2014</v>
          </cell>
          <cell r="D1218">
            <v>10</v>
          </cell>
          <cell r="E1218" t="str">
            <v>56</v>
          </cell>
          <cell r="F1218">
            <v>0</v>
          </cell>
          <cell r="G1218">
            <v>0</v>
          </cell>
          <cell r="H1218" t="str">
            <v>ZONA 1</v>
          </cell>
          <cell r="I1218">
            <v>2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</row>
        <row r="1219">
          <cell r="B1219" t="str">
            <v>20141057ZONA 12</v>
          </cell>
          <cell r="C1219" t="str">
            <v>2014</v>
          </cell>
          <cell r="D1219">
            <v>10</v>
          </cell>
          <cell r="E1219" t="str">
            <v>57</v>
          </cell>
          <cell r="F1219">
            <v>0</v>
          </cell>
          <cell r="G1219">
            <v>0</v>
          </cell>
          <cell r="H1219" t="str">
            <v>ZONA 1</v>
          </cell>
          <cell r="I1219">
            <v>2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B1220" t="str">
            <v>20141058ZONA 32</v>
          </cell>
          <cell r="C1220" t="str">
            <v>2014</v>
          </cell>
          <cell r="D1220">
            <v>10</v>
          </cell>
          <cell r="E1220" t="str">
            <v>58</v>
          </cell>
          <cell r="F1220">
            <v>0</v>
          </cell>
          <cell r="G1220">
            <v>0</v>
          </cell>
          <cell r="H1220" t="str">
            <v>ZONA 3</v>
          </cell>
          <cell r="I1220">
            <v>2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>
            <v>0</v>
          </cell>
          <cell r="S1220">
            <v>0</v>
          </cell>
        </row>
        <row r="1221">
          <cell r="B1221" t="str">
            <v>20141059ZONA 12</v>
          </cell>
          <cell r="C1221" t="str">
            <v>2014</v>
          </cell>
          <cell r="D1221">
            <v>10</v>
          </cell>
          <cell r="E1221" t="str">
            <v>59</v>
          </cell>
          <cell r="F1221">
            <v>0</v>
          </cell>
          <cell r="G1221">
            <v>0</v>
          </cell>
          <cell r="H1221" t="str">
            <v>ZONA 1</v>
          </cell>
          <cell r="I1221">
            <v>2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</row>
        <row r="1222">
          <cell r="B1222" t="str">
            <v>20141060ZONA 32</v>
          </cell>
          <cell r="C1222" t="str">
            <v>2014</v>
          </cell>
          <cell r="D1222">
            <v>10</v>
          </cell>
          <cell r="E1222" t="str">
            <v>60</v>
          </cell>
          <cell r="F1222">
            <v>0</v>
          </cell>
          <cell r="G1222">
            <v>0</v>
          </cell>
          <cell r="H1222" t="str">
            <v>ZONA 3</v>
          </cell>
          <cell r="I1222">
            <v>2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B1223" t="str">
            <v>20141061ZONA 12</v>
          </cell>
          <cell r="C1223" t="str">
            <v>2014</v>
          </cell>
          <cell r="D1223">
            <v>10</v>
          </cell>
          <cell r="E1223" t="str">
            <v>61</v>
          </cell>
          <cell r="F1223">
            <v>0</v>
          </cell>
          <cell r="G1223">
            <v>0</v>
          </cell>
          <cell r="H1223" t="str">
            <v>ZONA 1</v>
          </cell>
          <cell r="I1223">
            <v>2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</row>
        <row r="1224">
          <cell r="B1224" t="str">
            <v>20141062ZONA 11</v>
          </cell>
          <cell r="C1224" t="str">
            <v>2014</v>
          </cell>
          <cell r="D1224">
            <v>10</v>
          </cell>
          <cell r="E1224" t="str">
            <v>62</v>
          </cell>
          <cell r="F1224">
            <v>0</v>
          </cell>
          <cell r="G1224">
            <v>0</v>
          </cell>
          <cell r="H1224" t="str">
            <v>ZONA 1</v>
          </cell>
          <cell r="I1224">
            <v>1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</row>
        <row r="1225">
          <cell r="B1225" t="str">
            <v>20141063ZONA 12</v>
          </cell>
          <cell r="C1225" t="str">
            <v>2014</v>
          </cell>
          <cell r="D1225">
            <v>10</v>
          </cell>
          <cell r="E1225" t="str">
            <v>63</v>
          </cell>
          <cell r="F1225">
            <v>0</v>
          </cell>
          <cell r="G1225">
            <v>0</v>
          </cell>
          <cell r="H1225" t="str">
            <v>ZONA 1</v>
          </cell>
          <cell r="I1225">
            <v>2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</row>
        <row r="1226">
          <cell r="B1226" t="str">
            <v>20141064ZONA 12</v>
          </cell>
          <cell r="C1226" t="str">
            <v>2014</v>
          </cell>
          <cell r="D1226">
            <v>10</v>
          </cell>
          <cell r="E1226" t="str">
            <v>64</v>
          </cell>
          <cell r="F1226">
            <v>0</v>
          </cell>
          <cell r="G1226">
            <v>0</v>
          </cell>
          <cell r="H1226" t="str">
            <v>ZONA 1</v>
          </cell>
          <cell r="I1226">
            <v>2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</row>
        <row r="1227">
          <cell r="B1227" t="str">
            <v>20141065ZONA 32</v>
          </cell>
          <cell r="C1227" t="str">
            <v>2014</v>
          </cell>
          <cell r="D1227">
            <v>10</v>
          </cell>
          <cell r="E1227" t="str">
            <v>65</v>
          </cell>
          <cell r="F1227">
            <v>0</v>
          </cell>
          <cell r="G1227">
            <v>0</v>
          </cell>
          <cell r="H1227" t="str">
            <v>ZONA 3</v>
          </cell>
          <cell r="I1227">
            <v>2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</row>
        <row r="1228">
          <cell r="B1228" t="str">
            <v>20141066ZONA 12</v>
          </cell>
          <cell r="C1228" t="str">
            <v>2014</v>
          </cell>
          <cell r="D1228">
            <v>10</v>
          </cell>
          <cell r="E1228" t="str">
            <v>66</v>
          </cell>
          <cell r="F1228">
            <v>0</v>
          </cell>
          <cell r="G1228">
            <v>0</v>
          </cell>
          <cell r="H1228" t="str">
            <v>ZONA 1</v>
          </cell>
          <cell r="I1228">
            <v>2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</row>
        <row r="1229">
          <cell r="B1229" t="str">
            <v>20141067ZONA 12</v>
          </cell>
          <cell r="C1229" t="str">
            <v>2014</v>
          </cell>
          <cell r="D1229">
            <v>10</v>
          </cell>
          <cell r="E1229" t="str">
            <v>67</v>
          </cell>
          <cell r="F1229">
            <v>0</v>
          </cell>
          <cell r="G1229">
            <v>0</v>
          </cell>
          <cell r="H1229" t="str">
            <v>ZONA 1</v>
          </cell>
          <cell r="I1229">
            <v>2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</row>
        <row r="1230">
          <cell r="B1230" t="str">
            <v>20141068ZONA 12</v>
          </cell>
          <cell r="C1230" t="str">
            <v>2014</v>
          </cell>
          <cell r="D1230">
            <v>10</v>
          </cell>
          <cell r="E1230" t="str">
            <v>68</v>
          </cell>
          <cell r="F1230">
            <v>0</v>
          </cell>
          <cell r="G1230">
            <v>0</v>
          </cell>
          <cell r="H1230" t="str">
            <v>ZONA 1</v>
          </cell>
          <cell r="I1230">
            <v>2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</row>
        <row r="1231">
          <cell r="B1231" t="str">
            <v>20141069ZONA 22</v>
          </cell>
          <cell r="C1231" t="str">
            <v>2014</v>
          </cell>
          <cell r="D1231">
            <v>10</v>
          </cell>
          <cell r="E1231" t="str">
            <v>69</v>
          </cell>
          <cell r="F1231">
            <v>0</v>
          </cell>
          <cell r="G1231">
            <v>0</v>
          </cell>
          <cell r="H1231" t="str">
            <v>ZONA 2</v>
          </cell>
          <cell r="I1231">
            <v>2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160000000</v>
          </cell>
          <cell r="Q1231">
            <v>160000000</v>
          </cell>
          <cell r="R1231">
            <v>440000</v>
          </cell>
          <cell r="S1231">
            <v>440000</v>
          </cell>
        </row>
        <row r="1232">
          <cell r="B1232" t="str">
            <v>20141070ZONA 12</v>
          </cell>
          <cell r="C1232" t="str">
            <v>2014</v>
          </cell>
          <cell r="D1232">
            <v>10</v>
          </cell>
          <cell r="E1232" t="str">
            <v>70</v>
          </cell>
          <cell r="F1232">
            <v>0</v>
          </cell>
          <cell r="G1232">
            <v>0</v>
          </cell>
          <cell r="H1232" t="str">
            <v>ZONA 1</v>
          </cell>
          <cell r="I1232">
            <v>2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</row>
        <row r="1233">
          <cell r="B1233" t="str">
            <v>20141071ZONA 22</v>
          </cell>
          <cell r="C1233" t="str">
            <v>2014</v>
          </cell>
          <cell r="D1233">
            <v>10</v>
          </cell>
          <cell r="E1233" t="str">
            <v>71</v>
          </cell>
          <cell r="F1233">
            <v>0</v>
          </cell>
          <cell r="G1233">
            <v>0</v>
          </cell>
          <cell r="H1233" t="str">
            <v>ZONA 2</v>
          </cell>
          <cell r="I1233">
            <v>2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160000000</v>
          </cell>
          <cell r="Q1233">
            <v>160000000</v>
          </cell>
          <cell r="R1233">
            <v>440000</v>
          </cell>
          <cell r="S1233">
            <v>440000</v>
          </cell>
        </row>
        <row r="1234">
          <cell r="B1234" t="str">
            <v>20141072ZONA 22</v>
          </cell>
          <cell r="C1234" t="str">
            <v>2014</v>
          </cell>
          <cell r="D1234">
            <v>10</v>
          </cell>
          <cell r="E1234" t="str">
            <v>72</v>
          </cell>
          <cell r="F1234">
            <v>0</v>
          </cell>
          <cell r="G1234">
            <v>0</v>
          </cell>
          <cell r="H1234" t="str">
            <v>ZONA 2</v>
          </cell>
          <cell r="I1234">
            <v>2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160000000</v>
          </cell>
          <cell r="Q1234">
            <v>160000000</v>
          </cell>
          <cell r="R1234">
            <v>440000</v>
          </cell>
          <cell r="S1234">
            <v>440000</v>
          </cell>
        </row>
        <row r="1235">
          <cell r="B1235" t="str">
            <v>20141073ZONA 12</v>
          </cell>
          <cell r="C1235" t="str">
            <v>2014</v>
          </cell>
          <cell r="D1235">
            <v>10</v>
          </cell>
          <cell r="E1235" t="str">
            <v>73</v>
          </cell>
          <cell r="F1235">
            <v>0</v>
          </cell>
          <cell r="G1235">
            <v>0</v>
          </cell>
          <cell r="H1235" t="str">
            <v>ZONA 1</v>
          </cell>
          <cell r="I1235">
            <v>2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</row>
        <row r="1236">
          <cell r="B1236" t="str">
            <v>20141074ZONA 32</v>
          </cell>
          <cell r="C1236" t="str">
            <v>2014</v>
          </cell>
          <cell r="D1236">
            <v>10</v>
          </cell>
          <cell r="E1236" t="str">
            <v>74</v>
          </cell>
          <cell r="F1236">
            <v>0</v>
          </cell>
          <cell r="G1236">
            <v>0</v>
          </cell>
          <cell r="H1236" t="str">
            <v>ZONA 3</v>
          </cell>
          <cell r="I1236">
            <v>2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</row>
        <row r="1237">
          <cell r="B1237" t="str">
            <v>20141075ZONA 31</v>
          </cell>
          <cell r="C1237" t="str">
            <v>2014</v>
          </cell>
          <cell r="D1237">
            <v>10</v>
          </cell>
          <cell r="E1237" t="str">
            <v>75</v>
          </cell>
          <cell r="F1237">
            <v>0</v>
          </cell>
          <cell r="G1237">
            <v>0</v>
          </cell>
          <cell r="H1237" t="str">
            <v>ZONA 3</v>
          </cell>
          <cell r="I1237">
            <v>1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</row>
        <row r="1238">
          <cell r="B1238" t="str">
            <v>20141076ZONA 12</v>
          </cell>
          <cell r="C1238" t="str">
            <v>2014</v>
          </cell>
          <cell r="D1238">
            <v>10</v>
          </cell>
          <cell r="E1238" t="str">
            <v>76</v>
          </cell>
          <cell r="F1238">
            <v>0</v>
          </cell>
          <cell r="G1238">
            <v>0</v>
          </cell>
          <cell r="H1238" t="str">
            <v>ZONA 1</v>
          </cell>
          <cell r="I1238">
            <v>2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</row>
        <row r="1239">
          <cell r="B1239" t="str">
            <v>20141077ZONA 11</v>
          </cell>
          <cell r="C1239" t="str">
            <v>2014</v>
          </cell>
          <cell r="D1239">
            <v>10</v>
          </cell>
          <cell r="E1239" t="str">
            <v>77</v>
          </cell>
          <cell r="F1239">
            <v>0</v>
          </cell>
          <cell r="G1239">
            <v>0</v>
          </cell>
          <cell r="H1239" t="str">
            <v>ZONA 1</v>
          </cell>
          <cell r="I1239">
            <v>1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</row>
        <row r="1240">
          <cell r="B1240" t="str">
            <v>20141078ZONA 22</v>
          </cell>
          <cell r="C1240" t="str">
            <v>2014</v>
          </cell>
          <cell r="D1240">
            <v>10</v>
          </cell>
          <cell r="E1240" t="str">
            <v>78</v>
          </cell>
          <cell r="F1240">
            <v>0</v>
          </cell>
          <cell r="G1240">
            <v>0</v>
          </cell>
          <cell r="H1240" t="str">
            <v>ZONA 2</v>
          </cell>
          <cell r="I1240">
            <v>2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160000000</v>
          </cell>
          <cell r="Q1240">
            <v>0</v>
          </cell>
          <cell r="R1240">
            <v>440000</v>
          </cell>
          <cell r="S1240">
            <v>0</v>
          </cell>
        </row>
        <row r="1241">
          <cell r="B1241" t="str">
            <v>20141079ZONA 22</v>
          </cell>
          <cell r="C1241" t="str">
            <v>2014</v>
          </cell>
          <cell r="D1241">
            <v>10</v>
          </cell>
          <cell r="E1241" t="str">
            <v>79</v>
          </cell>
          <cell r="F1241">
            <v>0</v>
          </cell>
          <cell r="G1241">
            <v>0</v>
          </cell>
          <cell r="H1241" t="str">
            <v>ZONA 2</v>
          </cell>
          <cell r="I1241">
            <v>2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160000000</v>
          </cell>
          <cell r="Q1241">
            <v>160000000</v>
          </cell>
          <cell r="R1241">
            <v>440000</v>
          </cell>
          <cell r="S1241">
            <v>440000</v>
          </cell>
        </row>
        <row r="1242">
          <cell r="B1242" t="str">
            <v>20141080ZONA 21</v>
          </cell>
          <cell r="C1242" t="str">
            <v>2014</v>
          </cell>
          <cell r="D1242">
            <v>10</v>
          </cell>
          <cell r="E1242" t="str">
            <v>80</v>
          </cell>
          <cell r="F1242">
            <v>0</v>
          </cell>
          <cell r="G1242">
            <v>0</v>
          </cell>
          <cell r="H1242" t="str">
            <v>ZONA 2</v>
          </cell>
          <cell r="I1242">
            <v>1</v>
          </cell>
          <cell r="J1242">
            <v>0</v>
          </cell>
          <cell r="K1242">
            <v>0</v>
          </cell>
          <cell r="L1242">
            <v>134400000</v>
          </cell>
          <cell r="M1242">
            <v>0</v>
          </cell>
          <cell r="N1242">
            <v>400000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B1243" t="str">
            <v>20141081ZONA 12</v>
          </cell>
          <cell r="C1243" t="str">
            <v>2014</v>
          </cell>
          <cell r="D1243">
            <v>10</v>
          </cell>
          <cell r="E1243" t="str">
            <v>81</v>
          </cell>
          <cell r="F1243">
            <v>0</v>
          </cell>
          <cell r="G1243">
            <v>0</v>
          </cell>
          <cell r="H1243" t="str">
            <v>ZONA 1</v>
          </cell>
          <cell r="I1243">
            <v>2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</row>
        <row r="1244">
          <cell r="B1244" t="str">
            <v>20141082ZONA 10</v>
          </cell>
          <cell r="C1244" t="str">
            <v>2014</v>
          </cell>
          <cell r="D1244">
            <v>10</v>
          </cell>
          <cell r="E1244" t="str">
            <v>82</v>
          </cell>
          <cell r="F1244">
            <v>0</v>
          </cell>
          <cell r="G1244">
            <v>0</v>
          </cell>
          <cell r="H1244" t="str">
            <v>ZONA 1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</row>
        <row r="1245">
          <cell r="B1245" t="str">
            <v>20141083ZONA 12</v>
          </cell>
          <cell r="C1245" t="str">
            <v>2014</v>
          </cell>
          <cell r="D1245">
            <v>10</v>
          </cell>
          <cell r="E1245" t="str">
            <v>83</v>
          </cell>
          <cell r="F1245">
            <v>0</v>
          </cell>
          <cell r="G1245">
            <v>0</v>
          </cell>
          <cell r="H1245" t="str">
            <v>ZONA 1</v>
          </cell>
          <cell r="I1245">
            <v>2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</row>
        <row r="1246">
          <cell r="B1246" t="str">
            <v>20141084ZONA 10</v>
          </cell>
          <cell r="C1246" t="str">
            <v>2014</v>
          </cell>
          <cell r="D1246">
            <v>10</v>
          </cell>
          <cell r="E1246" t="str">
            <v>84</v>
          </cell>
          <cell r="F1246">
            <v>0</v>
          </cell>
          <cell r="G1246">
            <v>0</v>
          </cell>
          <cell r="H1246" t="str">
            <v>ZONA 1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</row>
        <row r="1247">
          <cell r="B1247" t="str">
            <v>20141085ZONA 11</v>
          </cell>
          <cell r="C1247" t="str">
            <v>2014</v>
          </cell>
          <cell r="D1247">
            <v>10</v>
          </cell>
          <cell r="E1247" t="str">
            <v>85</v>
          </cell>
          <cell r="F1247">
            <v>0</v>
          </cell>
          <cell r="G1247">
            <v>0</v>
          </cell>
          <cell r="H1247" t="str">
            <v>ZONA 1</v>
          </cell>
          <cell r="I1247">
            <v>1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</row>
        <row r="1248">
          <cell r="B1248" t="str">
            <v>20141086ZONA 11</v>
          </cell>
          <cell r="C1248" t="str">
            <v>2014</v>
          </cell>
          <cell r="D1248">
            <v>10</v>
          </cell>
          <cell r="E1248" t="str">
            <v>86</v>
          </cell>
          <cell r="F1248">
            <v>0</v>
          </cell>
          <cell r="G1248">
            <v>0</v>
          </cell>
          <cell r="H1248" t="str">
            <v>ZONA 1</v>
          </cell>
          <cell r="I1248">
            <v>1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B1249" t="str">
            <v>20141087ZONA 11</v>
          </cell>
          <cell r="C1249" t="str">
            <v>2014</v>
          </cell>
          <cell r="D1249">
            <v>10</v>
          </cell>
          <cell r="E1249" t="str">
            <v>87</v>
          </cell>
          <cell r="F1249">
            <v>0</v>
          </cell>
          <cell r="G1249">
            <v>0</v>
          </cell>
          <cell r="H1249" t="str">
            <v>ZONA 1</v>
          </cell>
          <cell r="I1249">
            <v>1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</row>
        <row r="1250">
          <cell r="B1250" t="str">
            <v>20141088ZONA 11</v>
          </cell>
          <cell r="C1250" t="str">
            <v>2014</v>
          </cell>
          <cell r="D1250">
            <v>10</v>
          </cell>
          <cell r="E1250" t="str">
            <v>88</v>
          </cell>
          <cell r="F1250">
            <v>0</v>
          </cell>
          <cell r="G1250">
            <v>0</v>
          </cell>
          <cell r="H1250" t="str">
            <v>ZONA 1</v>
          </cell>
          <cell r="I1250">
            <v>1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</row>
        <row r="1251">
          <cell r="B1251" t="str">
            <v>20141089ZONA 10</v>
          </cell>
          <cell r="C1251" t="str">
            <v>2014</v>
          </cell>
          <cell r="D1251">
            <v>10</v>
          </cell>
          <cell r="E1251" t="str">
            <v>89</v>
          </cell>
          <cell r="F1251">
            <v>0</v>
          </cell>
          <cell r="G1251">
            <v>0</v>
          </cell>
          <cell r="H1251" t="str">
            <v>ZONA 1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</row>
        <row r="1252">
          <cell r="B1252" t="str">
            <v>20141090ZONA 22</v>
          </cell>
          <cell r="C1252" t="str">
            <v>2014</v>
          </cell>
          <cell r="D1252">
            <v>10</v>
          </cell>
          <cell r="E1252" t="str">
            <v>90</v>
          </cell>
          <cell r="F1252">
            <v>0</v>
          </cell>
          <cell r="G1252">
            <v>0</v>
          </cell>
          <cell r="H1252" t="str">
            <v>ZONA 2</v>
          </cell>
          <cell r="I1252">
            <v>2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160000000</v>
          </cell>
          <cell r="Q1252">
            <v>160000000</v>
          </cell>
          <cell r="R1252">
            <v>440000</v>
          </cell>
          <cell r="S1252">
            <v>440000</v>
          </cell>
        </row>
        <row r="1253">
          <cell r="B1253" t="str">
            <v>20141091ZONA 22</v>
          </cell>
          <cell r="C1253" t="str">
            <v>2014</v>
          </cell>
          <cell r="D1253">
            <v>10</v>
          </cell>
          <cell r="E1253" t="str">
            <v>91</v>
          </cell>
          <cell r="F1253">
            <v>0</v>
          </cell>
          <cell r="G1253">
            <v>0</v>
          </cell>
          <cell r="H1253" t="str">
            <v>ZONA 2</v>
          </cell>
          <cell r="I1253">
            <v>2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160000000</v>
          </cell>
          <cell r="Q1253">
            <v>160000000</v>
          </cell>
          <cell r="R1253">
            <v>440000</v>
          </cell>
          <cell r="S1253">
            <v>440000</v>
          </cell>
        </row>
        <row r="1254">
          <cell r="B1254" t="str">
            <v>20141092ZONA 21</v>
          </cell>
          <cell r="C1254" t="str">
            <v>2014</v>
          </cell>
          <cell r="D1254">
            <v>10</v>
          </cell>
          <cell r="E1254" t="str">
            <v>92</v>
          </cell>
          <cell r="F1254">
            <v>0</v>
          </cell>
          <cell r="G1254">
            <v>0</v>
          </cell>
          <cell r="H1254" t="str">
            <v>ZONA 2</v>
          </cell>
          <cell r="I1254">
            <v>1</v>
          </cell>
          <cell r="J1254">
            <v>0</v>
          </cell>
          <cell r="K1254">
            <v>0</v>
          </cell>
          <cell r="L1254">
            <v>134400000</v>
          </cell>
          <cell r="M1254">
            <v>0</v>
          </cell>
          <cell r="N1254">
            <v>400000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</row>
        <row r="1255">
          <cell r="B1255" t="str">
            <v>20141093ZONA 21</v>
          </cell>
          <cell r="C1255" t="str">
            <v>2014</v>
          </cell>
          <cell r="D1255">
            <v>10</v>
          </cell>
          <cell r="E1255" t="str">
            <v>93</v>
          </cell>
          <cell r="F1255">
            <v>0</v>
          </cell>
          <cell r="G1255">
            <v>0</v>
          </cell>
          <cell r="H1255" t="str">
            <v>ZONA 2</v>
          </cell>
          <cell r="I1255">
            <v>1</v>
          </cell>
          <cell r="J1255">
            <v>0</v>
          </cell>
          <cell r="K1255">
            <v>0</v>
          </cell>
          <cell r="L1255">
            <v>134400000</v>
          </cell>
          <cell r="M1255">
            <v>0</v>
          </cell>
          <cell r="N1255">
            <v>400000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</row>
        <row r="1256">
          <cell r="B1256" t="str">
            <v>20141094ZONA 21</v>
          </cell>
          <cell r="C1256" t="str">
            <v>2014</v>
          </cell>
          <cell r="D1256">
            <v>10</v>
          </cell>
          <cell r="E1256" t="str">
            <v>94</v>
          </cell>
          <cell r="F1256">
            <v>0</v>
          </cell>
          <cell r="G1256">
            <v>0</v>
          </cell>
          <cell r="H1256" t="str">
            <v>ZONA 2</v>
          </cell>
          <cell r="I1256">
            <v>1</v>
          </cell>
          <cell r="J1256">
            <v>0</v>
          </cell>
          <cell r="K1256">
            <v>0</v>
          </cell>
          <cell r="L1256">
            <v>134400000</v>
          </cell>
          <cell r="M1256">
            <v>0</v>
          </cell>
          <cell r="N1256">
            <v>400000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</row>
        <row r="1257">
          <cell r="B1257" t="str">
            <v>20141095ZONA 12</v>
          </cell>
          <cell r="C1257" t="str">
            <v>2014</v>
          </cell>
          <cell r="D1257">
            <v>10</v>
          </cell>
          <cell r="E1257" t="str">
            <v>95</v>
          </cell>
          <cell r="F1257">
            <v>0</v>
          </cell>
          <cell r="G1257">
            <v>0</v>
          </cell>
          <cell r="H1257" t="str">
            <v>ZONA 1</v>
          </cell>
          <cell r="I1257">
            <v>2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</row>
        <row r="1258">
          <cell r="B1258" t="str">
            <v>20141096ZONA 12</v>
          </cell>
          <cell r="C1258" t="str">
            <v>2014</v>
          </cell>
          <cell r="D1258">
            <v>10</v>
          </cell>
          <cell r="E1258" t="str">
            <v>96</v>
          </cell>
          <cell r="F1258">
            <v>0</v>
          </cell>
          <cell r="G1258">
            <v>0</v>
          </cell>
          <cell r="H1258" t="str">
            <v>ZONA 1</v>
          </cell>
          <cell r="I1258">
            <v>2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</row>
        <row r="1259">
          <cell r="B1259" t="str">
            <v>20141097ZONA 11</v>
          </cell>
          <cell r="C1259" t="str">
            <v>2014</v>
          </cell>
          <cell r="D1259">
            <v>10</v>
          </cell>
          <cell r="E1259" t="str">
            <v>97</v>
          </cell>
          <cell r="F1259">
            <v>0</v>
          </cell>
          <cell r="G1259">
            <v>0</v>
          </cell>
          <cell r="H1259" t="str">
            <v>ZONA 1</v>
          </cell>
          <cell r="I1259">
            <v>1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</row>
        <row r="1260">
          <cell r="B1260" t="str">
            <v>20141098ZONA 12</v>
          </cell>
          <cell r="C1260" t="str">
            <v>2014</v>
          </cell>
          <cell r="D1260">
            <v>10</v>
          </cell>
          <cell r="E1260" t="str">
            <v>98</v>
          </cell>
          <cell r="F1260">
            <v>0</v>
          </cell>
          <cell r="G1260">
            <v>0</v>
          </cell>
          <cell r="H1260" t="str">
            <v>ZONA 1</v>
          </cell>
          <cell r="I1260">
            <v>2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</row>
        <row r="1261">
          <cell r="B1261" t="str">
            <v>20141099ZONA 22</v>
          </cell>
          <cell r="C1261" t="str">
            <v>2014</v>
          </cell>
          <cell r="D1261">
            <v>10</v>
          </cell>
          <cell r="E1261" t="str">
            <v>99</v>
          </cell>
          <cell r="F1261">
            <v>0</v>
          </cell>
          <cell r="G1261">
            <v>0</v>
          </cell>
          <cell r="H1261" t="str">
            <v>ZONA 2</v>
          </cell>
          <cell r="I1261">
            <v>2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160000000</v>
          </cell>
          <cell r="Q1261">
            <v>53333333.333333328</v>
          </cell>
          <cell r="R1261">
            <v>440000</v>
          </cell>
          <cell r="S1261">
            <v>146666.66666666666</v>
          </cell>
        </row>
        <row r="1262">
          <cell r="B1262" t="str">
            <v>201410100ZONA 22</v>
          </cell>
          <cell r="C1262" t="str">
            <v>2014</v>
          </cell>
          <cell r="D1262">
            <v>10</v>
          </cell>
          <cell r="E1262" t="str">
            <v>100</v>
          </cell>
          <cell r="F1262">
            <v>0</v>
          </cell>
          <cell r="G1262">
            <v>0</v>
          </cell>
          <cell r="H1262" t="str">
            <v>ZONA 2</v>
          </cell>
          <cell r="I1262">
            <v>2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160000000</v>
          </cell>
          <cell r="Q1262">
            <v>160000000</v>
          </cell>
          <cell r="R1262">
            <v>440000</v>
          </cell>
          <cell r="S1262">
            <v>440000</v>
          </cell>
        </row>
        <row r="1263">
          <cell r="B1263" t="str">
            <v>201410101ZONA 12</v>
          </cell>
          <cell r="C1263" t="str">
            <v>2014</v>
          </cell>
          <cell r="D1263">
            <v>10</v>
          </cell>
          <cell r="E1263" t="str">
            <v>101</v>
          </cell>
          <cell r="F1263">
            <v>0</v>
          </cell>
          <cell r="G1263">
            <v>0</v>
          </cell>
          <cell r="H1263" t="str">
            <v>ZONA 1</v>
          </cell>
          <cell r="I1263">
            <v>2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</row>
        <row r="1264">
          <cell r="B1264" t="str">
            <v>201410102ZONA 12</v>
          </cell>
          <cell r="C1264" t="str">
            <v>2014</v>
          </cell>
          <cell r="D1264">
            <v>10</v>
          </cell>
          <cell r="E1264" t="str">
            <v>102</v>
          </cell>
          <cell r="F1264">
            <v>0</v>
          </cell>
          <cell r="G1264">
            <v>0</v>
          </cell>
          <cell r="H1264" t="str">
            <v>ZONA 1</v>
          </cell>
          <cell r="I1264">
            <v>2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</row>
        <row r="1265">
          <cell r="B1265" t="str">
            <v>201410103ZONA 12</v>
          </cell>
          <cell r="C1265" t="str">
            <v>2014</v>
          </cell>
          <cell r="D1265">
            <v>10</v>
          </cell>
          <cell r="E1265" t="str">
            <v>103</v>
          </cell>
          <cell r="F1265">
            <v>0</v>
          </cell>
          <cell r="G1265">
            <v>0</v>
          </cell>
          <cell r="H1265" t="str">
            <v>ZONA 1</v>
          </cell>
          <cell r="I1265">
            <v>2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</row>
        <row r="1266">
          <cell r="B1266" t="str">
            <v>201410104ZONA 12</v>
          </cell>
          <cell r="C1266" t="str">
            <v>2014</v>
          </cell>
          <cell r="D1266">
            <v>10</v>
          </cell>
          <cell r="E1266" t="str">
            <v>104</v>
          </cell>
          <cell r="F1266">
            <v>0</v>
          </cell>
          <cell r="G1266">
            <v>0</v>
          </cell>
          <cell r="H1266" t="str">
            <v>ZONA 1</v>
          </cell>
          <cell r="I1266">
            <v>2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</row>
        <row r="1267">
          <cell r="B1267" t="str">
            <v>201410105ZONA 11</v>
          </cell>
          <cell r="C1267" t="str">
            <v>2014</v>
          </cell>
          <cell r="D1267">
            <v>10</v>
          </cell>
          <cell r="E1267" t="str">
            <v>105</v>
          </cell>
          <cell r="F1267">
            <v>0</v>
          </cell>
          <cell r="G1267">
            <v>0</v>
          </cell>
          <cell r="H1267" t="str">
            <v>ZONA 1</v>
          </cell>
          <cell r="I1267">
            <v>1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</row>
        <row r="1268">
          <cell r="B1268" t="str">
            <v>201410106ZONA 12</v>
          </cell>
          <cell r="C1268" t="str">
            <v>2014</v>
          </cell>
          <cell r="D1268">
            <v>10</v>
          </cell>
          <cell r="E1268" t="str">
            <v>106</v>
          </cell>
          <cell r="F1268">
            <v>0</v>
          </cell>
          <cell r="G1268">
            <v>0</v>
          </cell>
          <cell r="H1268" t="str">
            <v>ZONA 1</v>
          </cell>
          <cell r="I1268">
            <v>2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B1269" t="str">
            <v>201410107ZONA 10</v>
          </cell>
          <cell r="C1269" t="str">
            <v>2014</v>
          </cell>
          <cell r="D1269">
            <v>10</v>
          </cell>
          <cell r="E1269" t="str">
            <v>107</v>
          </cell>
          <cell r="F1269">
            <v>0</v>
          </cell>
          <cell r="G1269">
            <v>0</v>
          </cell>
          <cell r="H1269" t="str">
            <v>ZONA 1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</row>
        <row r="1270">
          <cell r="B1270" t="str">
            <v>201410108ZONA 12</v>
          </cell>
          <cell r="C1270" t="str">
            <v>2014</v>
          </cell>
          <cell r="D1270">
            <v>10</v>
          </cell>
          <cell r="E1270" t="str">
            <v>108</v>
          </cell>
          <cell r="F1270">
            <v>0</v>
          </cell>
          <cell r="G1270">
            <v>0</v>
          </cell>
          <cell r="H1270" t="str">
            <v>ZONA 1</v>
          </cell>
          <cell r="I1270">
            <v>2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</row>
        <row r="1271">
          <cell r="B1271" t="str">
            <v>201410109ZONA 12</v>
          </cell>
          <cell r="C1271" t="str">
            <v>2014</v>
          </cell>
          <cell r="D1271">
            <v>10</v>
          </cell>
          <cell r="E1271" t="str">
            <v>109</v>
          </cell>
          <cell r="F1271">
            <v>0</v>
          </cell>
          <cell r="G1271">
            <v>0</v>
          </cell>
          <cell r="H1271" t="str">
            <v>ZONA 1</v>
          </cell>
          <cell r="I1271">
            <v>2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</row>
        <row r="1272">
          <cell r="B1272" t="str">
            <v>201410110ZONA 21</v>
          </cell>
          <cell r="C1272" t="str">
            <v>2014</v>
          </cell>
          <cell r="D1272">
            <v>10</v>
          </cell>
          <cell r="E1272" t="str">
            <v>110</v>
          </cell>
          <cell r="F1272">
            <v>0</v>
          </cell>
          <cell r="G1272">
            <v>0</v>
          </cell>
          <cell r="H1272" t="str">
            <v>ZONA 2</v>
          </cell>
          <cell r="I1272">
            <v>1</v>
          </cell>
          <cell r="J1272">
            <v>0</v>
          </cell>
          <cell r="K1272">
            <v>0</v>
          </cell>
          <cell r="L1272">
            <v>134400000</v>
          </cell>
          <cell r="M1272">
            <v>0</v>
          </cell>
          <cell r="N1272">
            <v>400000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</row>
        <row r="1273">
          <cell r="B1273" t="str">
            <v>201410111ZONA 21</v>
          </cell>
          <cell r="C1273" t="str">
            <v>2014</v>
          </cell>
          <cell r="D1273">
            <v>10</v>
          </cell>
          <cell r="E1273" t="str">
            <v>111</v>
          </cell>
          <cell r="F1273">
            <v>0</v>
          </cell>
          <cell r="G1273">
            <v>0</v>
          </cell>
          <cell r="H1273" t="str">
            <v>ZONA 2</v>
          </cell>
          <cell r="I1273">
            <v>1</v>
          </cell>
          <cell r="J1273">
            <v>0</v>
          </cell>
          <cell r="K1273">
            <v>0</v>
          </cell>
          <cell r="L1273">
            <v>134400000</v>
          </cell>
          <cell r="M1273">
            <v>0</v>
          </cell>
          <cell r="N1273">
            <v>400000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</row>
        <row r="1274">
          <cell r="B1274" t="str">
            <v>201410112ZONA 10</v>
          </cell>
          <cell r="C1274" t="str">
            <v>2014</v>
          </cell>
          <cell r="D1274">
            <v>10</v>
          </cell>
          <cell r="E1274" t="str">
            <v>112</v>
          </cell>
          <cell r="F1274">
            <v>0</v>
          </cell>
          <cell r="G1274">
            <v>0</v>
          </cell>
          <cell r="H1274" t="str">
            <v>ZONA 1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</row>
        <row r="1275">
          <cell r="B1275" t="str">
            <v>201410113ZONA 12</v>
          </cell>
          <cell r="C1275" t="str">
            <v>2014</v>
          </cell>
          <cell r="D1275">
            <v>10</v>
          </cell>
          <cell r="E1275" t="str">
            <v>113</v>
          </cell>
          <cell r="F1275">
            <v>0</v>
          </cell>
          <cell r="G1275">
            <v>0</v>
          </cell>
          <cell r="H1275" t="str">
            <v>ZONA 1</v>
          </cell>
          <cell r="I1275">
            <v>2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</row>
        <row r="1276">
          <cell r="B1276" t="str">
            <v>201410114ZONA 10</v>
          </cell>
          <cell r="C1276" t="str">
            <v>2014</v>
          </cell>
          <cell r="D1276">
            <v>10</v>
          </cell>
          <cell r="E1276" t="str">
            <v>114</v>
          </cell>
          <cell r="F1276">
            <v>0</v>
          </cell>
          <cell r="G1276">
            <v>0</v>
          </cell>
          <cell r="H1276" t="str">
            <v>ZONA 1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</row>
        <row r="1277">
          <cell r="B1277" t="str">
            <v>201410115ZONA 10</v>
          </cell>
          <cell r="C1277" t="str">
            <v>2014</v>
          </cell>
          <cell r="D1277">
            <v>10</v>
          </cell>
          <cell r="E1277" t="str">
            <v>115</v>
          </cell>
          <cell r="F1277">
            <v>0</v>
          </cell>
          <cell r="G1277">
            <v>0</v>
          </cell>
          <cell r="H1277" t="str">
            <v>ZONA 1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</row>
        <row r="1278">
          <cell r="B1278" t="str">
            <v>201410116ZONA 12</v>
          </cell>
          <cell r="C1278" t="str">
            <v>2014</v>
          </cell>
          <cell r="D1278">
            <v>10</v>
          </cell>
          <cell r="E1278" t="str">
            <v>116</v>
          </cell>
          <cell r="F1278">
            <v>0</v>
          </cell>
          <cell r="G1278">
            <v>0</v>
          </cell>
          <cell r="H1278" t="str">
            <v>ZONA 1</v>
          </cell>
          <cell r="I1278">
            <v>2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</row>
        <row r="1279">
          <cell r="B1279" t="str">
            <v>201410117ZONA 10</v>
          </cell>
          <cell r="C1279" t="str">
            <v>2014</v>
          </cell>
          <cell r="D1279">
            <v>10</v>
          </cell>
          <cell r="E1279" t="str">
            <v>117</v>
          </cell>
          <cell r="F1279">
            <v>0</v>
          </cell>
          <cell r="G1279">
            <v>0</v>
          </cell>
          <cell r="H1279" t="str">
            <v>ZONA 1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</row>
        <row r="1280">
          <cell r="B1280" t="str">
            <v>201410118ZONA 10</v>
          </cell>
          <cell r="C1280" t="str">
            <v>2014</v>
          </cell>
          <cell r="D1280">
            <v>10</v>
          </cell>
          <cell r="E1280" t="str">
            <v>118</v>
          </cell>
          <cell r="F1280">
            <v>0</v>
          </cell>
          <cell r="G1280">
            <v>0</v>
          </cell>
          <cell r="H1280" t="str">
            <v>ZONA 1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</row>
        <row r="1281">
          <cell r="B1281" t="str">
            <v>201410119ZONA 20</v>
          </cell>
          <cell r="C1281" t="str">
            <v>2014</v>
          </cell>
          <cell r="D1281">
            <v>10</v>
          </cell>
          <cell r="E1281" t="str">
            <v>119</v>
          </cell>
          <cell r="F1281">
            <v>110000000</v>
          </cell>
          <cell r="G1281">
            <v>0</v>
          </cell>
          <cell r="H1281" t="str">
            <v>ZONA 2</v>
          </cell>
          <cell r="I1281">
            <v>0</v>
          </cell>
          <cell r="J1281">
            <v>400000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</row>
        <row r="1282">
          <cell r="B1282" t="str">
            <v>201410120ZONA 22</v>
          </cell>
          <cell r="C1282" t="str">
            <v>2014</v>
          </cell>
          <cell r="D1282">
            <v>10</v>
          </cell>
          <cell r="E1282" t="str">
            <v>120</v>
          </cell>
          <cell r="F1282">
            <v>0</v>
          </cell>
          <cell r="G1282">
            <v>0</v>
          </cell>
          <cell r="H1282" t="str">
            <v>ZONA 2</v>
          </cell>
          <cell r="I1282">
            <v>2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160000000</v>
          </cell>
          <cell r="Q1282">
            <v>160000000</v>
          </cell>
          <cell r="R1282">
            <v>440000</v>
          </cell>
          <cell r="S1282">
            <v>440000</v>
          </cell>
        </row>
        <row r="1283">
          <cell r="B1283" t="str">
            <v>201410121ZONA 31</v>
          </cell>
          <cell r="C1283" t="str">
            <v>2014</v>
          </cell>
          <cell r="D1283">
            <v>10</v>
          </cell>
          <cell r="E1283" t="str">
            <v>121</v>
          </cell>
          <cell r="F1283">
            <v>0</v>
          </cell>
          <cell r="G1283">
            <v>0</v>
          </cell>
          <cell r="H1283" t="str">
            <v>ZONA 3</v>
          </cell>
          <cell r="I1283">
            <v>1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</row>
        <row r="1284">
          <cell r="B1284" t="str">
            <v>201410122ZONA 11</v>
          </cell>
          <cell r="C1284" t="str">
            <v>2014</v>
          </cell>
          <cell r="D1284">
            <v>10</v>
          </cell>
          <cell r="E1284" t="str">
            <v>122</v>
          </cell>
          <cell r="F1284">
            <v>0</v>
          </cell>
          <cell r="G1284">
            <v>0</v>
          </cell>
          <cell r="H1284" t="str">
            <v>ZONA 1</v>
          </cell>
          <cell r="I1284">
            <v>1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</row>
        <row r="1285">
          <cell r="B1285" t="str">
            <v>201410123ZONA 31</v>
          </cell>
          <cell r="C1285" t="str">
            <v>2014</v>
          </cell>
          <cell r="D1285">
            <v>10</v>
          </cell>
          <cell r="E1285" t="str">
            <v>123</v>
          </cell>
          <cell r="F1285">
            <v>0</v>
          </cell>
          <cell r="G1285">
            <v>0</v>
          </cell>
          <cell r="H1285" t="str">
            <v>ZONA 3</v>
          </cell>
          <cell r="I1285">
            <v>1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</row>
        <row r="1286">
          <cell r="B1286" t="str">
            <v>201410124ZONA 31</v>
          </cell>
          <cell r="C1286" t="str">
            <v>2014</v>
          </cell>
          <cell r="D1286">
            <v>10</v>
          </cell>
          <cell r="E1286" t="str">
            <v>124</v>
          </cell>
          <cell r="F1286">
            <v>0</v>
          </cell>
          <cell r="G1286">
            <v>0</v>
          </cell>
          <cell r="H1286" t="str">
            <v>ZONA 3</v>
          </cell>
          <cell r="I1286">
            <v>1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</row>
        <row r="1287">
          <cell r="B1287" t="str">
            <v>201410125ZONA 31</v>
          </cell>
          <cell r="C1287" t="str">
            <v>2014</v>
          </cell>
          <cell r="D1287">
            <v>10</v>
          </cell>
          <cell r="E1287" t="str">
            <v>125</v>
          </cell>
          <cell r="F1287">
            <v>0</v>
          </cell>
          <cell r="G1287">
            <v>0</v>
          </cell>
          <cell r="H1287" t="str">
            <v>ZONA 3</v>
          </cell>
          <cell r="I1287">
            <v>1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</row>
        <row r="1288">
          <cell r="B1288" t="str">
            <v>201410126ZONA 11</v>
          </cell>
          <cell r="C1288" t="str">
            <v>2014</v>
          </cell>
          <cell r="D1288">
            <v>10</v>
          </cell>
          <cell r="E1288" t="str">
            <v>126</v>
          </cell>
          <cell r="F1288">
            <v>0</v>
          </cell>
          <cell r="G1288">
            <v>0</v>
          </cell>
          <cell r="H1288" t="str">
            <v>ZONA 1</v>
          </cell>
          <cell r="I1288">
            <v>1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</row>
        <row r="1289">
          <cell r="B1289" t="str">
            <v>201410127ZONA 22</v>
          </cell>
          <cell r="C1289" t="str">
            <v>2014</v>
          </cell>
          <cell r="D1289">
            <v>10</v>
          </cell>
          <cell r="E1289" t="str">
            <v>127</v>
          </cell>
          <cell r="F1289">
            <v>0</v>
          </cell>
          <cell r="G1289">
            <v>0</v>
          </cell>
          <cell r="H1289" t="str">
            <v>ZONA 2</v>
          </cell>
          <cell r="I1289">
            <v>2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160000000</v>
          </cell>
          <cell r="Q1289">
            <v>160000000</v>
          </cell>
          <cell r="R1289">
            <v>440000</v>
          </cell>
          <cell r="S1289">
            <v>440000</v>
          </cell>
        </row>
        <row r="1290">
          <cell r="B1290" t="str">
            <v>201410128ZONA 11</v>
          </cell>
          <cell r="C1290" t="str">
            <v>2014</v>
          </cell>
          <cell r="D1290">
            <v>10</v>
          </cell>
          <cell r="E1290" t="str">
            <v>128</v>
          </cell>
          <cell r="F1290">
            <v>0</v>
          </cell>
          <cell r="G1290">
            <v>0</v>
          </cell>
          <cell r="H1290" t="str">
            <v>ZONA 1</v>
          </cell>
          <cell r="I1290">
            <v>1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</row>
        <row r="1291">
          <cell r="B1291" t="str">
            <v>201410129ZONA 21</v>
          </cell>
          <cell r="C1291" t="str">
            <v>2014</v>
          </cell>
          <cell r="D1291">
            <v>10</v>
          </cell>
          <cell r="E1291" t="str">
            <v>129</v>
          </cell>
          <cell r="F1291">
            <v>0</v>
          </cell>
          <cell r="G1291">
            <v>0</v>
          </cell>
          <cell r="H1291" t="str">
            <v>ZONA 2</v>
          </cell>
          <cell r="I1291">
            <v>1</v>
          </cell>
          <cell r="J1291">
            <v>0</v>
          </cell>
          <cell r="K1291">
            <v>0</v>
          </cell>
          <cell r="L1291">
            <v>134400000</v>
          </cell>
          <cell r="M1291">
            <v>134400000</v>
          </cell>
          <cell r="N1291">
            <v>400000</v>
          </cell>
          <cell r="O1291">
            <v>400000</v>
          </cell>
          <cell r="P1291">
            <v>134400000</v>
          </cell>
          <cell r="Q1291">
            <v>134400000</v>
          </cell>
          <cell r="R1291">
            <v>400000</v>
          </cell>
          <cell r="S1291">
            <v>400000</v>
          </cell>
        </row>
        <row r="1292">
          <cell r="B1292" t="str">
            <v>201410130ZONA 11</v>
          </cell>
          <cell r="C1292" t="str">
            <v>2014</v>
          </cell>
          <cell r="D1292">
            <v>10</v>
          </cell>
          <cell r="E1292" t="str">
            <v>130</v>
          </cell>
          <cell r="F1292">
            <v>0</v>
          </cell>
          <cell r="G1292">
            <v>0</v>
          </cell>
          <cell r="H1292" t="str">
            <v>ZONA 1</v>
          </cell>
          <cell r="I1292">
            <v>1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</row>
        <row r="1293">
          <cell r="B1293" t="str">
            <v>201410131ZONA 22</v>
          </cell>
          <cell r="C1293" t="str">
            <v>2014</v>
          </cell>
          <cell r="D1293">
            <v>10</v>
          </cell>
          <cell r="E1293" t="str">
            <v>131</v>
          </cell>
          <cell r="F1293">
            <v>0</v>
          </cell>
          <cell r="G1293">
            <v>0</v>
          </cell>
          <cell r="H1293" t="str">
            <v>ZONA 2</v>
          </cell>
          <cell r="I1293">
            <v>2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160000000</v>
          </cell>
          <cell r="Q1293">
            <v>160000000</v>
          </cell>
          <cell r="R1293">
            <v>440000</v>
          </cell>
          <cell r="S1293">
            <v>440000</v>
          </cell>
        </row>
        <row r="1294">
          <cell r="B1294" t="str">
            <v>201410132ZONA 11</v>
          </cell>
          <cell r="C1294" t="str">
            <v>2014</v>
          </cell>
          <cell r="D1294">
            <v>10</v>
          </cell>
          <cell r="E1294" t="str">
            <v>132</v>
          </cell>
          <cell r="F1294">
            <v>0</v>
          </cell>
          <cell r="G1294">
            <v>0</v>
          </cell>
          <cell r="H1294" t="str">
            <v>ZONA 1</v>
          </cell>
          <cell r="I1294">
            <v>1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</row>
        <row r="1295">
          <cell r="B1295" t="str">
            <v>201410133ZONA 11</v>
          </cell>
          <cell r="C1295" t="str">
            <v>2014</v>
          </cell>
          <cell r="D1295">
            <v>10</v>
          </cell>
          <cell r="E1295" t="str">
            <v>133</v>
          </cell>
          <cell r="F1295">
            <v>0</v>
          </cell>
          <cell r="G1295">
            <v>0</v>
          </cell>
          <cell r="H1295" t="str">
            <v>ZONA 1</v>
          </cell>
          <cell r="I1295">
            <v>1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</row>
        <row r="1296">
          <cell r="B1296" t="str">
            <v>201410134ZONA 11</v>
          </cell>
          <cell r="C1296" t="str">
            <v>2014</v>
          </cell>
          <cell r="D1296">
            <v>10</v>
          </cell>
          <cell r="E1296" t="str">
            <v>134</v>
          </cell>
          <cell r="F1296">
            <v>0</v>
          </cell>
          <cell r="G1296">
            <v>0</v>
          </cell>
          <cell r="H1296" t="str">
            <v>ZONA 1</v>
          </cell>
          <cell r="I1296">
            <v>1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</row>
        <row r="1297">
          <cell r="B1297" t="str">
            <v>201410135ZONA 11</v>
          </cell>
          <cell r="C1297" t="str">
            <v>2014</v>
          </cell>
          <cell r="D1297">
            <v>10</v>
          </cell>
          <cell r="E1297" t="str">
            <v>135</v>
          </cell>
          <cell r="F1297">
            <v>0</v>
          </cell>
          <cell r="G1297">
            <v>0</v>
          </cell>
          <cell r="H1297" t="str">
            <v>ZONA 1</v>
          </cell>
          <cell r="I1297">
            <v>1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</row>
        <row r="1298">
          <cell r="B1298" t="str">
            <v>201410136ZONA 11</v>
          </cell>
          <cell r="C1298" t="str">
            <v>2014</v>
          </cell>
          <cell r="D1298">
            <v>10</v>
          </cell>
          <cell r="E1298" t="str">
            <v>136</v>
          </cell>
          <cell r="F1298">
            <v>0</v>
          </cell>
          <cell r="G1298">
            <v>0</v>
          </cell>
          <cell r="H1298" t="str">
            <v>ZONA 1</v>
          </cell>
          <cell r="I1298">
            <v>1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</row>
        <row r="1299">
          <cell r="B1299" t="str">
            <v>201410137ZONA 10</v>
          </cell>
          <cell r="C1299" t="str">
            <v>2014</v>
          </cell>
          <cell r="D1299">
            <v>10</v>
          </cell>
          <cell r="E1299" t="str">
            <v>137</v>
          </cell>
          <cell r="F1299">
            <v>0</v>
          </cell>
          <cell r="G1299">
            <v>0</v>
          </cell>
          <cell r="H1299" t="str">
            <v>ZONA 1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B1300" t="str">
            <v>201410138ZONA 10</v>
          </cell>
          <cell r="C1300" t="str">
            <v>2014</v>
          </cell>
          <cell r="D1300">
            <v>10</v>
          </cell>
          <cell r="E1300" t="str">
            <v>138</v>
          </cell>
          <cell r="F1300">
            <v>0</v>
          </cell>
          <cell r="G1300">
            <v>0</v>
          </cell>
          <cell r="H1300" t="str">
            <v>ZONA 1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</row>
        <row r="1301">
          <cell r="B1301" t="str">
            <v>201410139ZONA 20</v>
          </cell>
          <cell r="C1301" t="str">
            <v>2014</v>
          </cell>
          <cell r="D1301">
            <v>10</v>
          </cell>
          <cell r="E1301" t="str">
            <v>139</v>
          </cell>
          <cell r="F1301">
            <v>110000000</v>
          </cell>
          <cell r="G1301">
            <v>110000000</v>
          </cell>
          <cell r="H1301" t="str">
            <v>ZONA 2</v>
          </cell>
          <cell r="I1301">
            <v>0</v>
          </cell>
          <cell r="J1301">
            <v>400000</v>
          </cell>
          <cell r="K1301">
            <v>400000</v>
          </cell>
          <cell r="L1301">
            <v>110000000</v>
          </cell>
          <cell r="M1301">
            <v>110000000</v>
          </cell>
          <cell r="N1301">
            <v>400000</v>
          </cell>
          <cell r="O1301">
            <v>400000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</row>
        <row r="1302">
          <cell r="B1302" t="str">
            <v>201410140ZONA 20</v>
          </cell>
          <cell r="C1302" t="str">
            <v>2014</v>
          </cell>
          <cell r="D1302">
            <v>10</v>
          </cell>
          <cell r="E1302" t="str">
            <v>140</v>
          </cell>
          <cell r="F1302">
            <v>110000000</v>
          </cell>
          <cell r="G1302">
            <v>110000000</v>
          </cell>
          <cell r="H1302" t="str">
            <v>ZONA 2</v>
          </cell>
          <cell r="I1302">
            <v>0</v>
          </cell>
          <cell r="J1302">
            <v>400000</v>
          </cell>
          <cell r="K1302">
            <v>346666.66666666669</v>
          </cell>
          <cell r="L1302">
            <v>110000000</v>
          </cell>
          <cell r="M1302">
            <v>110000000</v>
          </cell>
          <cell r="N1302">
            <v>400000</v>
          </cell>
          <cell r="O1302">
            <v>346666.66666666669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B1303" t="str">
            <v>201410141ZONA 20</v>
          </cell>
          <cell r="C1303" t="str">
            <v>2014</v>
          </cell>
          <cell r="D1303">
            <v>10</v>
          </cell>
          <cell r="E1303" t="str">
            <v>141</v>
          </cell>
          <cell r="F1303">
            <v>110000000</v>
          </cell>
          <cell r="G1303">
            <v>110000000</v>
          </cell>
          <cell r="H1303" t="str">
            <v>ZONA 2</v>
          </cell>
          <cell r="I1303">
            <v>0</v>
          </cell>
          <cell r="J1303">
            <v>400000</v>
          </cell>
          <cell r="K1303">
            <v>400000</v>
          </cell>
          <cell r="L1303">
            <v>110000000</v>
          </cell>
          <cell r="M1303">
            <v>110000000</v>
          </cell>
          <cell r="N1303">
            <v>400000</v>
          </cell>
          <cell r="O1303">
            <v>400000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</row>
        <row r="1304">
          <cell r="B1304" t="str">
            <v>201410142ZONA 20</v>
          </cell>
          <cell r="C1304" t="str">
            <v>2014</v>
          </cell>
          <cell r="D1304">
            <v>10</v>
          </cell>
          <cell r="E1304" t="str">
            <v>142</v>
          </cell>
          <cell r="F1304">
            <v>110000000</v>
          </cell>
          <cell r="G1304">
            <v>110000000</v>
          </cell>
          <cell r="H1304" t="str">
            <v>ZONA 2</v>
          </cell>
          <cell r="I1304">
            <v>0</v>
          </cell>
          <cell r="J1304">
            <v>400000</v>
          </cell>
          <cell r="K1304">
            <v>400000</v>
          </cell>
          <cell r="L1304">
            <v>110000000</v>
          </cell>
          <cell r="M1304">
            <v>110000000</v>
          </cell>
          <cell r="N1304">
            <v>400000</v>
          </cell>
          <cell r="O1304">
            <v>400000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</row>
        <row r="1305">
          <cell r="B1305" t="str">
            <v>201410143ZONA 10</v>
          </cell>
          <cell r="C1305" t="str">
            <v>2014</v>
          </cell>
          <cell r="D1305">
            <v>10</v>
          </cell>
          <cell r="E1305" t="str">
            <v>143</v>
          </cell>
          <cell r="F1305">
            <v>0</v>
          </cell>
          <cell r="G1305">
            <v>0</v>
          </cell>
          <cell r="H1305" t="str">
            <v>ZONA 1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</row>
        <row r="1306">
          <cell r="B1306" t="str">
            <v>201410144ZONA 10</v>
          </cell>
          <cell r="C1306" t="str">
            <v>2014</v>
          </cell>
          <cell r="D1306">
            <v>10</v>
          </cell>
          <cell r="E1306" t="str">
            <v>144</v>
          </cell>
          <cell r="F1306">
            <v>0</v>
          </cell>
          <cell r="G1306">
            <v>0</v>
          </cell>
          <cell r="H1306" t="str">
            <v>ZONA 1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</row>
        <row r="1307">
          <cell r="B1307" t="str">
            <v>201410145ZONA 10</v>
          </cell>
          <cell r="C1307" t="str">
            <v>2014</v>
          </cell>
          <cell r="D1307">
            <v>10</v>
          </cell>
          <cell r="E1307" t="str">
            <v>145</v>
          </cell>
          <cell r="F1307">
            <v>0</v>
          </cell>
          <cell r="G1307">
            <v>0</v>
          </cell>
          <cell r="H1307" t="str">
            <v>ZONA 1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</row>
        <row r="1308">
          <cell r="B1308" t="str">
            <v>201410146ZONA 30</v>
          </cell>
          <cell r="C1308" t="str">
            <v>2014</v>
          </cell>
          <cell r="D1308">
            <v>10</v>
          </cell>
          <cell r="E1308" t="str">
            <v>146</v>
          </cell>
          <cell r="F1308">
            <v>0</v>
          </cell>
          <cell r="G1308">
            <v>0</v>
          </cell>
          <cell r="H1308" t="str">
            <v>ZONA 3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B1309" t="str">
            <v>201410147ZONA 20</v>
          </cell>
          <cell r="C1309" t="str">
            <v>2014</v>
          </cell>
          <cell r="D1309">
            <v>10</v>
          </cell>
          <cell r="E1309" t="str">
            <v>147</v>
          </cell>
          <cell r="F1309">
            <v>110000000</v>
          </cell>
          <cell r="G1309">
            <v>110000000</v>
          </cell>
          <cell r="H1309" t="str">
            <v>ZONA 2</v>
          </cell>
          <cell r="I1309">
            <v>0</v>
          </cell>
          <cell r="J1309">
            <v>400000</v>
          </cell>
          <cell r="K1309">
            <v>400000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0</v>
          </cell>
        </row>
        <row r="1310">
          <cell r="B1310" t="str">
            <v>201410148ZONA 20</v>
          </cell>
          <cell r="C1310" t="str">
            <v>2014</v>
          </cell>
          <cell r="D1310">
            <v>10</v>
          </cell>
          <cell r="E1310" t="str">
            <v>148</v>
          </cell>
          <cell r="F1310">
            <v>110000000</v>
          </cell>
          <cell r="G1310">
            <v>110000000</v>
          </cell>
          <cell r="H1310" t="str">
            <v>ZONA 2</v>
          </cell>
          <cell r="I1310">
            <v>0</v>
          </cell>
          <cell r="J1310">
            <v>400000</v>
          </cell>
          <cell r="K1310">
            <v>373333.33333333331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</row>
        <row r="1311">
          <cell r="B1311" t="str">
            <v>201410149ZONA 20</v>
          </cell>
          <cell r="C1311" t="str">
            <v>2014</v>
          </cell>
          <cell r="D1311">
            <v>10</v>
          </cell>
          <cell r="E1311" t="str">
            <v>149</v>
          </cell>
          <cell r="F1311">
            <v>110000000</v>
          </cell>
          <cell r="G1311">
            <v>110000000</v>
          </cell>
          <cell r="H1311" t="str">
            <v>ZONA 2</v>
          </cell>
          <cell r="I1311">
            <v>0</v>
          </cell>
          <cell r="J1311">
            <v>400000</v>
          </cell>
          <cell r="K1311">
            <v>400000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</row>
        <row r="1312">
          <cell r="B1312" t="str">
            <v>201410150ZONA 20</v>
          </cell>
          <cell r="C1312" t="str">
            <v>2014</v>
          </cell>
          <cell r="D1312">
            <v>10</v>
          </cell>
          <cell r="E1312" t="str">
            <v>150</v>
          </cell>
          <cell r="F1312">
            <v>110000000</v>
          </cell>
          <cell r="G1312">
            <v>110000000</v>
          </cell>
          <cell r="H1312" t="str">
            <v>ZONA 2</v>
          </cell>
          <cell r="I1312">
            <v>0</v>
          </cell>
          <cell r="J1312">
            <v>400000</v>
          </cell>
          <cell r="K1312">
            <v>400000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</row>
        <row r="1313">
          <cell r="B1313" t="str">
            <v>201410151ZONA 20</v>
          </cell>
          <cell r="C1313" t="str">
            <v>2014</v>
          </cell>
          <cell r="D1313">
            <v>10</v>
          </cell>
          <cell r="E1313" t="str">
            <v>151</v>
          </cell>
          <cell r="F1313">
            <v>110000000</v>
          </cell>
          <cell r="G1313">
            <v>110000000</v>
          </cell>
          <cell r="H1313" t="str">
            <v>ZONA 2</v>
          </cell>
          <cell r="I1313">
            <v>0</v>
          </cell>
          <cell r="J1313">
            <v>400000</v>
          </cell>
          <cell r="K1313">
            <v>400000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</row>
        <row r="1314">
          <cell r="B1314" t="str">
            <v>201410152ZONA 10</v>
          </cell>
          <cell r="C1314" t="str">
            <v>2014</v>
          </cell>
          <cell r="D1314">
            <v>10</v>
          </cell>
          <cell r="E1314" t="str">
            <v>152</v>
          </cell>
          <cell r="F1314">
            <v>0</v>
          </cell>
          <cell r="G1314">
            <v>0</v>
          </cell>
          <cell r="H1314" t="str">
            <v>ZONA 1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</row>
        <row r="1315">
          <cell r="B1315" t="str">
            <v>201410153ZONA 10</v>
          </cell>
          <cell r="C1315" t="str">
            <v>2014</v>
          </cell>
          <cell r="D1315">
            <v>10</v>
          </cell>
          <cell r="E1315" t="str">
            <v>153</v>
          </cell>
          <cell r="F1315">
            <v>0</v>
          </cell>
          <cell r="G1315">
            <v>0</v>
          </cell>
          <cell r="H1315" t="str">
            <v>ZONA 1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</row>
        <row r="1316">
          <cell r="B1316" t="str">
            <v>201410154ZONA 10</v>
          </cell>
          <cell r="C1316" t="str">
            <v>2014</v>
          </cell>
          <cell r="D1316">
            <v>10</v>
          </cell>
          <cell r="E1316" t="str">
            <v>154</v>
          </cell>
          <cell r="F1316">
            <v>0</v>
          </cell>
          <cell r="G1316">
            <v>0</v>
          </cell>
          <cell r="H1316" t="str">
            <v>ZONA 1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</row>
        <row r="1317">
          <cell r="B1317" t="str">
            <v>201410155ZONA 10</v>
          </cell>
          <cell r="C1317" t="str">
            <v>2014</v>
          </cell>
          <cell r="D1317">
            <v>10</v>
          </cell>
          <cell r="E1317" t="str">
            <v>155</v>
          </cell>
          <cell r="F1317">
            <v>0</v>
          </cell>
          <cell r="G1317">
            <v>0</v>
          </cell>
          <cell r="H1317" t="str">
            <v>ZONA 1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</row>
        <row r="1318">
          <cell r="B1318" t="str">
            <v>201410156ZONA 10</v>
          </cell>
          <cell r="C1318" t="str">
            <v>2014</v>
          </cell>
          <cell r="D1318">
            <v>10</v>
          </cell>
          <cell r="E1318" t="str">
            <v>156</v>
          </cell>
          <cell r="F1318">
            <v>0</v>
          </cell>
          <cell r="G1318">
            <v>0</v>
          </cell>
          <cell r="H1318" t="str">
            <v>ZONA 1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</row>
        <row r="1319">
          <cell r="B1319" t="str">
            <v>201410157ZONA 10</v>
          </cell>
          <cell r="C1319" t="str">
            <v>2014</v>
          </cell>
          <cell r="D1319">
            <v>10</v>
          </cell>
          <cell r="E1319" t="str">
            <v>157</v>
          </cell>
          <cell r="F1319">
            <v>0</v>
          </cell>
          <cell r="G1319">
            <v>0</v>
          </cell>
          <cell r="H1319" t="str">
            <v>ZONA 1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B1320" t="str">
            <v>201410158ZONA 30</v>
          </cell>
          <cell r="C1320" t="str">
            <v>2014</v>
          </cell>
          <cell r="D1320">
            <v>10</v>
          </cell>
          <cell r="E1320" t="str">
            <v>158</v>
          </cell>
          <cell r="F1320">
            <v>0</v>
          </cell>
          <cell r="G1320">
            <v>0</v>
          </cell>
          <cell r="H1320" t="str">
            <v>ZONA 3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</row>
        <row r="1321">
          <cell r="B1321" t="str">
            <v>201410159ZONA 10</v>
          </cell>
          <cell r="C1321" t="str">
            <v>2014</v>
          </cell>
          <cell r="D1321">
            <v>10</v>
          </cell>
          <cell r="E1321" t="str">
            <v>159</v>
          </cell>
          <cell r="F1321">
            <v>0</v>
          </cell>
          <cell r="G1321">
            <v>0</v>
          </cell>
          <cell r="H1321" t="str">
            <v>ZONA 1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</row>
        <row r="1322">
          <cell r="B1322" t="str">
            <v>201410160ZONA 20</v>
          </cell>
          <cell r="C1322" t="str">
            <v>2014</v>
          </cell>
          <cell r="D1322">
            <v>10</v>
          </cell>
          <cell r="E1322" t="str">
            <v>160</v>
          </cell>
          <cell r="F1322">
            <v>110000000</v>
          </cell>
          <cell r="G1322">
            <v>110000000</v>
          </cell>
          <cell r="H1322" t="str">
            <v>ZONA 2</v>
          </cell>
          <cell r="I1322">
            <v>0</v>
          </cell>
          <cell r="J1322">
            <v>400000</v>
          </cell>
          <cell r="K1322">
            <v>400000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B1323" t="str">
            <v>201410161ZONA 20</v>
          </cell>
          <cell r="C1323" t="str">
            <v>2014</v>
          </cell>
          <cell r="D1323">
            <v>10</v>
          </cell>
          <cell r="E1323" t="str">
            <v>161</v>
          </cell>
          <cell r="F1323">
            <v>110000000</v>
          </cell>
          <cell r="G1323">
            <v>110000000</v>
          </cell>
          <cell r="H1323" t="str">
            <v>ZONA 2</v>
          </cell>
          <cell r="I1323">
            <v>0</v>
          </cell>
          <cell r="J1323">
            <v>400000</v>
          </cell>
          <cell r="K1323">
            <v>400000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</row>
        <row r="1324">
          <cell r="B1324" t="str">
            <v>201410162ZONA 20</v>
          </cell>
          <cell r="C1324" t="str">
            <v>2014</v>
          </cell>
          <cell r="D1324">
            <v>10</v>
          </cell>
          <cell r="E1324" t="str">
            <v>162</v>
          </cell>
          <cell r="F1324">
            <v>110000000</v>
          </cell>
          <cell r="G1324">
            <v>110000000</v>
          </cell>
          <cell r="H1324" t="str">
            <v>ZONA 2</v>
          </cell>
          <cell r="I1324">
            <v>0</v>
          </cell>
          <cell r="J1324">
            <v>400000</v>
          </cell>
          <cell r="K1324">
            <v>400000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</row>
        <row r="1325">
          <cell r="B1325" t="str">
            <v>201410163ZONA 10</v>
          </cell>
          <cell r="C1325" t="str">
            <v>2014</v>
          </cell>
          <cell r="D1325">
            <v>10</v>
          </cell>
          <cell r="E1325" t="str">
            <v>163</v>
          </cell>
          <cell r="F1325">
            <v>0</v>
          </cell>
          <cell r="G1325">
            <v>0</v>
          </cell>
          <cell r="H1325" t="str">
            <v>ZONA 1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</row>
        <row r="1329">
          <cell r="B1329" t="str">
            <v>20141101ZONA 22</v>
          </cell>
          <cell r="C1329" t="str">
            <v>2014</v>
          </cell>
          <cell r="D1329">
            <v>11</v>
          </cell>
          <cell r="E1329" t="str">
            <v>01</v>
          </cell>
          <cell r="F1329">
            <v>0</v>
          </cell>
          <cell r="G1329">
            <v>0</v>
          </cell>
          <cell r="H1329" t="str">
            <v>ZONA 2</v>
          </cell>
          <cell r="I1329">
            <v>2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160000000</v>
          </cell>
          <cell r="Q1329">
            <v>58666666.666666664</v>
          </cell>
          <cell r="R1329">
            <v>440000</v>
          </cell>
          <cell r="S1329">
            <v>161333.33333333334</v>
          </cell>
        </row>
        <row r="1330">
          <cell r="B1330" t="str">
            <v>20141102ZONA 32</v>
          </cell>
          <cell r="C1330" t="str">
            <v>2014</v>
          </cell>
          <cell r="D1330">
            <v>11</v>
          </cell>
          <cell r="E1330" t="str">
            <v>02</v>
          </cell>
          <cell r="F1330">
            <v>0</v>
          </cell>
          <cell r="G1330">
            <v>0</v>
          </cell>
          <cell r="H1330" t="str">
            <v>ZONA 3</v>
          </cell>
          <cell r="I1330">
            <v>2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</row>
        <row r="1331">
          <cell r="B1331" t="str">
            <v>20141103ZONA 12</v>
          </cell>
          <cell r="C1331" t="str">
            <v>2014</v>
          </cell>
          <cell r="D1331">
            <v>11</v>
          </cell>
          <cell r="E1331" t="str">
            <v>03</v>
          </cell>
          <cell r="F1331">
            <v>0</v>
          </cell>
          <cell r="G1331">
            <v>0</v>
          </cell>
          <cell r="H1331" t="str">
            <v>ZONA 1</v>
          </cell>
          <cell r="I1331">
            <v>2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</row>
        <row r="1332">
          <cell r="B1332" t="str">
            <v>20141104ZONA 22</v>
          </cell>
          <cell r="C1332" t="str">
            <v>2014</v>
          </cell>
          <cell r="D1332">
            <v>11</v>
          </cell>
          <cell r="E1332" t="str">
            <v>04</v>
          </cell>
          <cell r="F1332">
            <v>0</v>
          </cell>
          <cell r="G1332">
            <v>0</v>
          </cell>
          <cell r="H1332" t="str">
            <v>ZONA 2</v>
          </cell>
          <cell r="I1332">
            <v>2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160000000</v>
          </cell>
          <cell r="Q1332">
            <v>0</v>
          </cell>
          <cell r="R1332">
            <v>440000</v>
          </cell>
          <cell r="S1332">
            <v>0</v>
          </cell>
        </row>
        <row r="1333">
          <cell r="B1333" t="str">
            <v>20141105ZONA 12</v>
          </cell>
          <cell r="C1333" t="str">
            <v>2014</v>
          </cell>
          <cell r="D1333">
            <v>11</v>
          </cell>
          <cell r="E1333" t="str">
            <v>05</v>
          </cell>
          <cell r="F1333">
            <v>0</v>
          </cell>
          <cell r="G1333">
            <v>0</v>
          </cell>
          <cell r="H1333" t="str">
            <v>ZONA 1</v>
          </cell>
          <cell r="I1333">
            <v>2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</row>
        <row r="1334">
          <cell r="B1334" t="str">
            <v>20141106ZONA 22</v>
          </cell>
          <cell r="C1334" t="str">
            <v>2014</v>
          </cell>
          <cell r="D1334">
            <v>11</v>
          </cell>
          <cell r="E1334" t="str">
            <v>06</v>
          </cell>
          <cell r="F1334">
            <v>0</v>
          </cell>
          <cell r="G1334">
            <v>0</v>
          </cell>
          <cell r="H1334" t="str">
            <v>ZONA 2</v>
          </cell>
          <cell r="I1334">
            <v>2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160000000</v>
          </cell>
          <cell r="Q1334">
            <v>160000000</v>
          </cell>
          <cell r="R1334">
            <v>440000</v>
          </cell>
          <cell r="S1334">
            <v>440000</v>
          </cell>
        </row>
        <row r="1335">
          <cell r="B1335" t="str">
            <v>20141107ZONA 32</v>
          </cell>
          <cell r="C1335" t="str">
            <v>2014</v>
          </cell>
          <cell r="D1335">
            <v>11</v>
          </cell>
          <cell r="E1335" t="str">
            <v>07</v>
          </cell>
          <cell r="F1335">
            <v>0</v>
          </cell>
          <cell r="G1335">
            <v>0</v>
          </cell>
          <cell r="H1335" t="str">
            <v>ZONA 3</v>
          </cell>
          <cell r="I1335">
            <v>2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</row>
        <row r="1336">
          <cell r="B1336" t="str">
            <v>20141108ZONA 12</v>
          </cell>
          <cell r="C1336" t="str">
            <v>2014</v>
          </cell>
          <cell r="D1336">
            <v>11</v>
          </cell>
          <cell r="E1336" t="str">
            <v>08</v>
          </cell>
          <cell r="F1336">
            <v>0</v>
          </cell>
          <cell r="G1336">
            <v>0</v>
          </cell>
          <cell r="H1336" t="str">
            <v>ZONA 1</v>
          </cell>
          <cell r="I1336">
            <v>2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</row>
        <row r="1337">
          <cell r="B1337" t="str">
            <v>20141109ZONA 12</v>
          </cell>
          <cell r="C1337" t="str">
            <v>2014</v>
          </cell>
          <cell r="D1337">
            <v>11</v>
          </cell>
          <cell r="E1337" t="str">
            <v>09</v>
          </cell>
          <cell r="F1337">
            <v>0</v>
          </cell>
          <cell r="G1337">
            <v>0</v>
          </cell>
          <cell r="H1337" t="str">
            <v>ZONA 1</v>
          </cell>
          <cell r="I1337">
            <v>2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</row>
        <row r="1338">
          <cell r="B1338" t="str">
            <v>20141110ZONA 22</v>
          </cell>
          <cell r="C1338" t="str">
            <v>2014</v>
          </cell>
          <cell r="D1338">
            <v>11</v>
          </cell>
          <cell r="E1338" t="str">
            <v>10</v>
          </cell>
          <cell r="F1338">
            <v>0</v>
          </cell>
          <cell r="G1338">
            <v>0</v>
          </cell>
          <cell r="H1338" t="str">
            <v>ZONA 2</v>
          </cell>
          <cell r="I1338">
            <v>2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160000000</v>
          </cell>
          <cell r="Q1338">
            <v>0</v>
          </cell>
          <cell r="R1338">
            <v>440000</v>
          </cell>
          <cell r="S1338">
            <v>0</v>
          </cell>
        </row>
        <row r="1339">
          <cell r="B1339" t="str">
            <v>20141111ZONA 32</v>
          </cell>
          <cell r="C1339" t="str">
            <v>2014</v>
          </cell>
          <cell r="D1339">
            <v>11</v>
          </cell>
          <cell r="E1339" t="str">
            <v>11</v>
          </cell>
          <cell r="F1339">
            <v>0</v>
          </cell>
          <cell r="G1339">
            <v>0</v>
          </cell>
          <cell r="H1339" t="str">
            <v>ZONA 3</v>
          </cell>
          <cell r="I1339">
            <v>2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B1340" t="str">
            <v>20141112ZONA 11</v>
          </cell>
          <cell r="C1340" t="str">
            <v>2014</v>
          </cell>
          <cell r="D1340">
            <v>11</v>
          </cell>
          <cell r="E1340" t="str">
            <v>12</v>
          </cell>
          <cell r="F1340">
            <v>0</v>
          </cell>
          <cell r="G1340">
            <v>0</v>
          </cell>
          <cell r="H1340" t="str">
            <v>ZONA 1</v>
          </cell>
          <cell r="I1340">
            <v>1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</row>
        <row r="1341">
          <cell r="B1341" t="str">
            <v>20141113ZONA 12</v>
          </cell>
          <cell r="C1341" t="str">
            <v>2014</v>
          </cell>
          <cell r="D1341">
            <v>11</v>
          </cell>
          <cell r="E1341" t="str">
            <v>13</v>
          </cell>
          <cell r="F1341">
            <v>0</v>
          </cell>
          <cell r="G1341">
            <v>0</v>
          </cell>
          <cell r="H1341" t="str">
            <v>ZONA 1</v>
          </cell>
          <cell r="I1341">
            <v>2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</row>
        <row r="1342">
          <cell r="B1342" t="str">
            <v>20141114ZONA 22</v>
          </cell>
          <cell r="C1342" t="str">
            <v>2014</v>
          </cell>
          <cell r="D1342">
            <v>11</v>
          </cell>
          <cell r="E1342" t="str">
            <v>14</v>
          </cell>
          <cell r="F1342">
            <v>0</v>
          </cell>
          <cell r="G1342">
            <v>0</v>
          </cell>
          <cell r="H1342" t="str">
            <v>ZONA 2</v>
          </cell>
          <cell r="I1342">
            <v>2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160000000</v>
          </cell>
          <cell r="Q1342">
            <v>160000000</v>
          </cell>
          <cell r="R1342">
            <v>440000</v>
          </cell>
          <cell r="S1342">
            <v>440000</v>
          </cell>
        </row>
        <row r="1343">
          <cell r="B1343" t="str">
            <v>20141115ZONA 12</v>
          </cell>
          <cell r="C1343" t="str">
            <v>2014</v>
          </cell>
          <cell r="D1343">
            <v>11</v>
          </cell>
          <cell r="E1343" t="str">
            <v>15</v>
          </cell>
          <cell r="F1343">
            <v>0</v>
          </cell>
          <cell r="G1343">
            <v>0</v>
          </cell>
          <cell r="H1343" t="str">
            <v>ZONA 1</v>
          </cell>
          <cell r="I1343">
            <v>2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</row>
        <row r="1344">
          <cell r="B1344" t="str">
            <v>20141116ZONA 12</v>
          </cell>
          <cell r="C1344" t="str">
            <v>2014</v>
          </cell>
          <cell r="D1344">
            <v>11</v>
          </cell>
          <cell r="E1344" t="str">
            <v>16</v>
          </cell>
          <cell r="F1344">
            <v>0</v>
          </cell>
          <cell r="G1344">
            <v>0</v>
          </cell>
          <cell r="H1344" t="str">
            <v>ZONA 1</v>
          </cell>
          <cell r="I1344">
            <v>2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</row>
        <row r="1345">
          <cell r="B1345" t="str">
            <v>20141117ZONA 12</v>
          </cell>
          <cell r="C1345" t="str">
            <v>2014</v>
          </cell>
          <cell r="D1345">
            <v>11</v>
          </cell>
          <cell r="E1345" t="str">
            <v>17</v>
          </cell>
          <cell r="F1345">
            <v>0</v>
          </cell>
          <cell r="G1345">
            <v>0</v>
          </cell>
          <cell r="H1345" t="str">
            <v>ZONA 1</v>
          </cell>
          <cell r="I1345">
            <v>2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</row>
        <row r="1346">
          <cell r="B1346" t="str">
            <v>20141118ZONA 12</v>
          </cell>
          <cell r="C1346" t="str">
            <v>2014</v>
          </cell>
          <cell r="D1346">
            <v>11</v>
          </cell>
          <cell r="E1346" t="str">
            <v>18</v>
          </cell>
          <cell r="F1346">
            <v>0</v>
          </cell>
          <cell r="G1346">
            <v>0</v>
          </cell>
          <cell r="H1346" t="str">
            <v>ZONA 1</v>
          </cell>
          <cell r="I1346">
            <v>2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</row>
        <row r="1347">
          <cell r="B1347" t="str">
            <v>20141119ZONA 12</v>
          </cell>
          <cell r="C1347" t="str">
            <v>2014</v>
          </cell>
          <cell r="D1347">
            <v>11</v>
          </cell>
          <cell r="E1347" t="str">
            <v>19</v>
          </cell>
          <cell r="F1347">
            <v>0</v>
          </cell>
          <cell r="G1347">
            <v>0</v>
          </cell>
          <cell r="H1347" t="str">
            <v>ZONA 1</v>
          </cell>
          <cell r="I1347">
            <v>2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</row>
        <row r="1348">
          <cell r="B1348" t="str">
            <v>20141120ZONA 22</v>
          </cell>
          <cell r="C1348" t="str">
            <v>2014</v>
          </cell>
          <cell r="D1348">
            <v>11</v>
          </cell>
          <cell r="E1348" t="str">
            <v>20</v>
          </cell>
          <cell r="F1348">
            <v>0</v>
          </cell>
          <cell r="G1348">
            <v>0</v>
          </cell>
          <cell r="H1348" t="str">
            <v>ZONA 2</v>
          </cell>
          <cell r="I1348">
            <v>2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160000000</v>
          </cell>
          <cell r="Q1348">
            <v>160000000</v>
          </cell>
          <cell r="R1348">
            <v>440000</v>
          </cell>
          <cell r="S1348">
            <v>440000</v>
          </cell>
        </row>
        <row r="1349">
          <cell r="B1349" t="str">
            <v>20141121ZONA 12</v>
          </cell>
          <cell r="C1349" t="str">
            <v>2014</v>
          </cell>
          <cell r="D1349">
            <v>11</v>
          </cell>
          <cell r="E1349" t="str">
            <v>21</v>
          </cell>
          <cell r="F1349">
            <v>0</v>
          </cell>
          <cell r="G1349">
            <v>0</v>
          </cell>
          <cell r="H1349" t="str">
            <v>ZONA 1</v>
          </cell>
          <cell r="I1349">
            <v>2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</row>
        <row r="1350">
          <cell r="B1350" t="str">
            <v>20141122ZONA 22</v>
          </cell>
          <cell r="C1350" t="str">
            <v>2014</v>
          </cell>
          <cell r="D1350">
            <v>11</v>
          </cell>
          <cell r="E1350" t="str">
            <v>22</v>
          </cell>
          <cell r="F1350">
            <v>0</v>
          </cell>
          <cell r="G1350">
            <v>0</v>
          </cell>
          <cell r="H1350" t="str">
            <v>ZONA 2</v>
          </cell>
          <cell r="I1350">
            <v>2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160000000</v>
          </cell>
          <cell r="Q1350">
            <v>160000000</v>
          </cell>
          <cell r="R1350">
            <v>440000</v>
          </cell>
          <cell r="S1350">
            <v>440000</v>
          </cell>
        </row>
        <row r="1351">
          <cell r="B1351" t="str">
            <v>20141123ZONA 32</v>
          </cell>
          <cell r="C1351" t="str">
            <v>2014</v>
          </cell>
          <cell r="D1351">
            <v>11</v>
          </cell>
          <cell r="E1351" t="str">
            <v>23</v>
          </cell>
          <cell r="F1351">
            <v>0</v>
          </cell>
          <cell r="G1351">
            <v>0</v>
          </cell>
          <cell r="H1351" t="str">
            <v>ZONA 3</v>
          </cell>
          <cell r="I1351">
            <v>2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>
            <v>0</v>
          </cell>
          <cell r="S1351">
            <v>0</v>
          </cell>
        </row>
        <row r="1352">
          <cell r="B1352" t="str">
            <v>20141124ZONA 12</v>
          </cell>
          <cell r="C1352" t="str">
            <v>2014</v>
          </cell>
          <cell r="D1352">
            <v>11</v>
          </cell>
          <cell r="E1352" t="str">
            <v>24</v>
          </cell>
          <cell r="F1352">
            <v>0</v>
          </cell>
          <cell r="G1352">
            <v>0</v>
          </cell>
          <cell r="H1352" t="str">
            <v>ZONA 1</v>
          </cell>
          <cell r="I1352">
            <v>2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</row>
        <row r="1353">
          <cell r="B1353" t="str">
            <v>20141125ZONA 22</v>
          </cell>
          <cell r="C1353" t="str">
            <v>2014</v>
          </cell>
          <cell r="D1353">
            <v>11</v>
          </cell>
          <cell r="E1353" t="str">
            <v>25</v>
          </cell>
          <cell r="F1353">
            <v>0</v>
          </cell>
          <cell r="G1353">
            <v>0</v>
          </cell>
          <cell r="H1353" t="str">
            <v>ZONA 2</v>
          </cell>
          <cell r="I1353">
            <v>2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160000000</v>
          </cell>
          <cell r="Q1353">
            <v>160000000</v>
          </cell>
          <cell r="R1353">
            <v>440000</v>
          </cell>
          <cell r="S1353">
            <v>440000</v>
          </cell>
        </row>
        <row r="1354">
          <cell r="B1354" t="str">
            <v>20141126ZONA 12</v>
          </cell>
          <cell r="C1354" t="str">
            <v>2014</v>
          </cell>
          <cell r="D1354">
            <v>11</v>
          </cell>
          <cell r="E1354" t="str">
            <v>26</v>
          </cell>
          <cell r="F1354">
            <v>0</v>
          </cell>
          <cell r="G1354">
            <v>0</v>
          </cell>
          <cell r="H1354" t="str">
            <v>ZONA 1</v>
          </cell>
          <cell r="I1354">
            <v>2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</row>
        <row r="1355">
          <cell r="B1355" t="str">
            <v>20141127ZONA 22</v>
          </cell>
          <cell r="C1355" t="str">
            <v>2014</v>
          </cell>
          <cell r="D1355">
            <v>11</v>
          </cell>
          <cell r="E1355" t="str">
            <v>27</v>
          </cell>
          <cell r="F1355">
            <v>0</v>
          </cell>
          <cell r="G1355">
            <v>0</v>
          </cell>
          <cell r="H1355" t="str">
            <v>ZONA 2</v>
          </cell>
          <cell r="I1355">
            <v>2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160000000</v>
          </cell>
          <cell r="Q1355">
            <v>0</v>
          </cell>
          <cell r="R1355">
            <v>440000</v>
          </cell>
          <cell r="S1355">
            <v>0</v>
          </cell>
        </row>
        <row r="1356">
          <cell r="B1356" t="str">
            <v>20141128ZONA 12</v>
          </cell>
          <cell r="C1356" t="str">
            <v>2014</v>
          </cell>
          <cell r="D1356">
            <v>11</v>
          </cell>
          <cell r="E1356" t="str">
            <v>28</v>
          </cell>
          <cell r="F1356">
            <v>0</v>
          </cell>
          <cell r="G1356">
            <v>0</v>
          </cell>
          <cell r="H1356" t="str">
            <v>ZONA 1</v>
          </cell>
          <cell r="I1356">
            <v>2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</row>
        <row r="1357">
          <cell r="B1357" t="str">
            <v>20141129ZONA 12</v>
          </cell>
          <cell r="C1357" t="str">
            <v>2014</v>
          </cell>
          <cell r="D1357">
            <v>11</v>
          </cell>
          <cell r="E1357" t="str">
            <v>29</v>
          </cell>
          <cell r="F1357">
            <v>0</v>
          </cell>
          <cell r="G1357">
            <v>0</v>
          </cell>
          <cell r="H1357" t="str">
            <v>ZONA 1</v>
          </cell>
          <cell r="I1357">
            <v>2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</row>
        <row r="1358">
          <cell r="B1358" t="str">
            <v>20141130ZONA 12</v>
          </cell>
          <cell r="C1358" t="str">
            <v>2014</v>
          </cell>
          <cell r="D1358">
            <v>11</v>
          </cell>
          <cell r="E1358" t="str">
            <v>30</v>
          </cell>
          <cell r="F1358">
            <v>0</v>
          </cell>
          <cell r="G1358">
            <v>0</v>
          </cell>
          <cell r="H1358" t="str">
            <v>ZONA 1</v>
          </cell>
          <cell r="I1358">
            <v>2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</row>
        <row r="1359">
          <cell r="B1359" t="str">
            <v>20141131ZONA 12</v>
          </cell>
          <cell r="C1359" t="str">
            <v>2014</v>
          </cell>
          <cell r="D1359">
            <v>11</v>
          </cell>
          <cell r="E1359" t="str">
            <v>31</v>
          </cell>
          <cell r="F1359">
            <v>0</v>
          </cell>
          <cell r="G1359">
            <v>0</v>
          </cell>
          <cell r="H1359" t="str">
            <v>ZONA 1</v>
          </cell>
          <cell r="I1359">
            <v>2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</row>
        <row r="1360">
          <cell r="B1360" t="str">
            <v>20141132ZONA 21</v>
          </cell>
          <cell r="C1360" t="str">
            <v>2014</v>
          </cell>
          <cell r="D1360">
            <v>11</v>
          </cell>
          <cell r="E1360" t="str">
            <v>32</v>
          </cell>
          <cell r="F1360">
            <v>0</v>
          </cell>
          <cell r="G1360">
            <v>0</v>
          </cell>
          <cell r="H1360" t="str">
            <v>ZONA 2</v>
          </cell>
          <cell r="I1360">
            <v>1</v>
          </cell>
          <cell r="J1360">
            <v>0</v>
          </cell>
          <cell r="K1360">
            <v>0</v>
          </cell>
          <cell r="L1360">
            <v>134400000</v>
          </cell>
          <cell r="M1360">
            <v>0</v>
          </cell>
          <cell r="N1360">
            <v>400000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</row>
        <row r="1361">
          <cell r="B1361" t="str">
            <v>20141133ZONA 12</v>
          </cell>
          <cell r="C1361" t="str">
            <v>2014</v>
          </cell>
          <cell r="D1361">
            <v>11</v>
          </cell>
          <cell r="E1361" t="str">
            <v>33</v>
          </cell>
          <cell r="F1361">
            <v>0</v>
          </cell>
          <cell r="G1361">
            <v>0</v>
          </cell>
          <cell r="H1361" t="str">
            <v>ZONA 1</v>
          </cell>
          <cell r="I1361">
            <v>2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</row>
        <row r="1362">
          <cell r="B1362" t="str">
            <v>20141134ZONA 12</v>
          </cell>
          <cell r="C1362" t="str">
            <v>2014</v>
          </cell>
          <cell r="D1362">
            <v>11</v>
          </cell>
          <cell r="E1362" t="str">
            <v>34</v>
          </cell>
          <cell r="F1362">
            <v>0</v>
          </cell>
          <cell r="G1362">
            <v>0</v>
          </cell>
          <cell r="H1362" t="str">
            <v>ZONA 1</v>
          </cell>
          <cell r="I1362">
            <v>2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B1363" t="str">
            <v>20141135ZONA 21</v>
          </cell>
          <cell r="C1363" t="str">
            <v>2014</v>
          </cell>
          <cell r="D1363">
            <v>11</v>
          </cell>
          <cell r="E1363" t="str">
            <v>35</v>
          </cell>
          <cell r="F1363">
            <v>0</v>
          </cell>
          <cell r="G1363">
            <v>0</v>
          </cell>
          <cell r="H1363" t="str">
            <v>ZONA 2</v>
          </cell>
          <cell r="I1363">
            <v>1</v>
          </cell>
          <cell r="J1363">
            <v>0</v>
          </cell>
          <cell r="K1363">
            <v>0</v>
          </cell>
          <cell r="L1363">
            <v>134400000</v>
          </cell>
          <cell r="M1363">
            <v>0</v>
          </cell>
          <cell r="N1363">
            <v>400000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</row>
        <row r="1364">
          <cell r="B1364" t="str">
            <v>20141136ZONA 12</v>
          </cell>
          <cell r="C1364" t="str">
            <v>2014</v>
          </cell>
          <cell r="D1364">
            <v>11</v>
          </cell>
          <cell r="E1364" t="str">
            <v>36</v>
          </cell>
          <cell r="F1364">
            <v>0</v>
          </cell>
          <cell r="G1364">
            <v>0</v>
          </cell>
          <cell r="H1364" t="str">
            <v>ZONA 1</v>
          </cell>
          <cell r="I1364">
            <v>2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</row>
        <row r="1365">
          <cell r="B1365" t="str">
            <v>20141137ZONA 12</v>
          </cell>
          <cell r="C1365" t="str">
            <v>2014</v>
          </cell>
          <cell r="D1365">
            <v>11</v>
          </cell>
          <cell r="E1365" t="str">
            <v>37</v>
          </cell>
          <cell r="F1365">
            <v>0</v>
          </cell>
          <cell r="G1365">
            <v>0</v>
          </cell>
          <cell r="H1365" t="str">
            <v>ZONA 1</v>
          </cell>
          <cell r="I1365">
            <v>2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</row>
        <row r="1366">
          <cell r="B1366" t="str">
            <v>20141138ZONA 12</v>
          </cell>
          <cell r="C1366" t="str">
            <v>2014</v>
          </cell>
          <cell r="D1366">
            <v>11</v>
          </cell>
          <cell r="E1366" t="str">
            <v>38</v>
          </cell>
          <cell r="F1366">
            <v>0</v>
          </cell>
          <cell r="G1366">
            <v>0</v>
          </cell>
          <cell r="H1366" t="str">
            <v>ZONA 1</v>
          </cell>
          <cell r="I1366">
            <v>2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0</v>
          </cell>
        </row>
        <row r="1367">
          <cell r="B1367" t="str">
            <v>20141139ZONA 32</v>
          </cell>
          <cell r="C1367" t="str">
            <v>2014</v>
          </cell>
          <cell r="D1367">
            <v>11</v>
          </cell>
          <cell r="E1367" t="str">
            <v>39</v>
          </cell>
          <cell r="F1367">
            <v>0</v>
          </cell>
          <cell r="G1367">
            <v>0</v>
          </cell>
          <cell r="H1367" t="str">
            <v>ZONA 3</v>
          </cell>
          <cell r="I1367">
            <v>2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</row>
        <row r="1368">
          <cell r="B1368" t="str">
            <v>20141140ZONA 12</v>
          </cell>
          <cell r="C1368" t="str">
            <v>2014</v>
          </cell>
          <cell r="D1368">
            <v>11</v>
          </cell>
          <cell r="E1368" t="str">
            <v>40</v>
          </cell>
          <cell r="F1368">
            <v>0</v>
          </cell>
          <cell r="G1368">
            <v>0</v>
          </cell>
          <cell r="H1368" t="str">
            <v>ZONA 1</v>
          </cell>
          <cell r="I1368">
            <v>2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B1369" t="str">
            <v>20141141ZONA 12</v>
          </cell>
          <cell r="C1369" t="str">
            <v>2014</v>
          </cell>
          <cell r="D1369">
            <v>11</v>
          </cell>
          <cell r="E1369" t="str">
            <v>41</v>
          </cell>
          <cell r="F1369">
            <v>0</v>
          </cell>
          <cell r="G1369">
            <v>0</v>
          </cell>
          <cell r="H1369" t="str">
            <v>ZONA 1</v>
          </cell>
          <cell r="I1369">
            <v>2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</row>
        <row r="1370">
          <cell r="B1370" t="str">
            <v>20141142ZONA 12</v>
          </cell>
          <cell r="C1370" t="str">
            <v>2014</v>
          </cell>
          <cell r="D1370">
            <v>11</v>
          </cell>
          <cell r="E1370" t="str">
            <v>42</v>
          </cell>
          <cell r="F1370">
            <v>0</v>
          </cell>
          <cell r="G1370">
            <v>0</v>
          </cell>
          <cell r="H1370" t="str">
            <v>ZONA 1</v>
          </cell>
          <cell r="I1370">
            <v>2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0</v>
          </cell>
        </row>
        <row r="1371">
          <cell r="B1371" t="str">
            <v>20141143ZONA 32</v>
          </cell>
          <cell r="C1371" t="str">
            <v>2014</v>
          </cell>
          <cell r="D1371">
            <v>11</v>
          </cell>
          <cell r="E1371" t="str">
            <v>43</v>
          </cell>
          <cell r="F1371">
            <v>0</v>
          </cell>
          <cell r="G1371">
            <v>0</v>
          </cell>
          <cell r="H1371" t="str">
            <v>ZONA 3</v>
          </cell>
          <cell r="I1371">
            <v>2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>
            <v>0</v>
          </cell>
          <cell r="S1371">
            <v>0</v>
          </cell>
        </row>
        <row r="1372">
          <cell r="B1372" t="str">
            <v>20141144ZONA 32</v>
          </cell>
          <cell r="C1372" t="str">
            <v>2014</v>
          </cell>
          <cell r="D1372">
            <v>11</v>
          </cell>
          <cell r="E1372" t="str">
            <v>44</v>
          </cell>
          <cell r="F1372">
            <v>0</v>
          </cell>
          <cell r="G1372">
            <v>0</v>
          </cell>
          <cell r="H1372" t="str">
            <v>ZONA 3</v>
          </cell>
          <cell r="I1372">
            <v>2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0</v>
          </cell>
        </row>
        <row r="1373">
          <cell r="B1373" t="str">
            <v>20141145ZONA 22</v>
          </cell>
          <cell r="C1373" t="str">
            <v>2014</v>
          </cell>
          <cell r="D1373">
            <v>11</v>
          </cell>
          <cell r="E1373" t="str">
            <v>45</v>
          </cell>
          <cell r="F1373">
            <v>0</v>
          </cell>
          <cell r="G1373">
            <v>0</v>
          </cell>
          <cell r="H1373" t="str">
            <v>ZONA 2</v>
          </cell>
          <cell r="I1373">
            <v>2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160000000</v>
          </cell>
          <cell r="Q1373">
            <v>160000000</v>
          </cell>
          <cell r="R1373">
            <v>440000</v>
          </cell>
          <cell r="S1373">
            <v>440000</v>
          </cell>
        </row>
        <row r="1374">
          <cell r="B1374" t="str">
            <v>20141146ZONA 11</v>
          </cell>
          <cell r="C1374" t="str">
            <v>2014</v>
          </cell>
          <cell r="D1374">
            <v>11</v>
          </cell>
          <cell r="E1374" t="str">
            <v>46</v>
          </cell>
          <cell r="F1374">
            <v>0</v>
          </cell>
          <cell r="G1374">
            <v>0</v>
          </cell>
          <cell r="H1374" t="str">
            <v>ZONA 1</v>
          </cell>
          <cell r="I1374">
            <v>1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</row>
        <row r="1375">
          <cell r="B1375" t="str">
            <v>20141147ZONA 22</v>
          </cell>
          <cell r="C1375" t="str">
            <v>2014</v>
          </cell>
          <cell r="D1375">
            <v>11</v>
          </cell>
          <cell r="E1375" t="str">
            <v>47</v>
          </cell>
          <cell r="F1375">
            <v>0</v>
          </cell>
          <cell r="G1375">
            <v>0</v>
          </cell>
          <cell r="H1375" t="str">
            <v>ZONA 2</v>
          </cell>
          <cell r="I1375">
            <v>2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160000000</v>
          </cell>
          <cell r="Q1375">
            <v>160000000</v>
          </cell>
          <cell r="R1375">
            <v>440000</v>
          </cell>
          <cell r="S1375">
            <v>440000</v>
          </cell>
        </row>
        <row r="1376">
          <cell r="B1376" t="str">
            <v>20141148ZONA 12</v>
          </cell>
          <cell r="C1376" t="str">
            <v>2014</v>
          </cell>
          <cell r="D1376">
            <v>11</v>
          </cell>
          <cell r="E1376" t="str">
            <v>48</v>
          </cell>
          <cell r="F1376">
            <v>0</v>
          </cell>
          <cell r="G1376">
            <v>0</v>
          </cell>
          <cell r="H1376" t="str">
            <v>ZONA 1</v>
          </cell>
          <cell r="I1376">
            <v>2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</row>
        <row r="1377">
          <cell r="B1377" t="str">
            <v>20141149ZONA 22</v>
          </cell>
          <cell r="C1377" t="str">
            <v>2014</v>
          </cell>
          <cell r="D1377">
            <v>11</v>
          </cell>
          <cell r="E1377" t="str">
            <v>49</v>
          </cell>
          <cell r="F1377">
            <v>0</v>
          </cell>
          <cell r="G1377">
            <v>0</v>
          </cell>
          <cell r="H1377" t="str">
            <v>ZONA 2</v>
          </cell>
          <cell r="I1377">
            <v>2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160000000</v>
          </cell>
          <cell r="Q1377">
            <v>160000000</v>
          </cell>
          <cell r="R1377">
            <v>440000</v>
          </cell>
          <cell r="S1377">
            <v>440000</v>
          </cell>
        </row>
        <row r="1378">
          <cell r="B1378" t="str">
            <v>20141150ZONA 12</v>
          </cell>
          <cell r="C1378" t="str">
            <v>2014</v>
          </cell>
          <cell r="D1378">
            <v>11</v>
          </cell>
          <cell r="E1378" t="str">
            <v>50</v>
          </cell>
          <cell r="F1378">
            <v>0</v>
          </cell>
          <cell r="G1378">
            <v>0</v>
          </cell>
          <cell r="H1378" t="str">
            <v>ZONA 1</v>
          </cell>
          <cell r="I1378">
            <v>2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</row>
        <row r="1379">
          <cell r="B1379" t="str">
            <v>20141151ZONA 12</v>
          </cell>
          <cell r="C1379" t="str">
            <v>2014</v>
          </cell>
          <cell r="D1379">
            <v>11</v>
          </cell>
          <cell r="E1379" t="str">
            <v>51</v>
          </cell>
          <cell r="F1379">
            <v>0</v>
          </cell>
          <cell r="G1379">
            <v>0</v>
          </cell>
          <cell r="H1379" t="str">
            <v>ZONA 1</v>
          </cell>
          <cell r="I1379">
            <v>2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</row>
        <row r="1380">
          <cell r="B1380" t="str">
            <v>20141152ZONA 12</v>
          </cell>
          <cell r="C1380" t="str">
            <v>2014</v>
          </cell>
          <cell r="D1380">
            <v>11</v>
          </cell>
          <cell r="E1380" t="str">
            <v>52</v>
          </cell>
          <cell r="F1380">
            <v>0</v>
          </cell>
          <cell r="G1380">
            <v>0</v>
          </cell>
          <cell r="H1380" t="str">
            <v>ZONA 1</v>
          </cell>
          <cell r="I1380">
            <v>2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</row>
        <row r="1381">
          <cell r="B1381" t="str">
            <v>20141153ZONA 12</v>
          </cell>
          <cell r="C1381" t="str">
            <v>2014</v>
          </cell>
          <cell r="D1381">
            <v>11</v>
          </cell>
          <cell r="E1381" t="str">
            <v>53</v>
          </cell>
          <cell r="F1381">
            <v>0</v>
          </cell>
          <cell r="G1381">
            <v>0</v>
          </cell>
          <cell r="H1381" t="str">
            <v>ZONA 1</v>
          </cell>
          <cell r="I1381">
            <v>2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</row>
        <row r="1382">
          <cell r="B1382" t="str">
            <v>20141154ZONA 12</v>
          </cell>
          <cell r="C1382" t="str">
            <v>2014</v>
          </cell>
          <cell r="D1382">
            <v>11</v>
          </cell>
          <cell r="E1382" t="str">
            <v>54</v>
          </cell>
          <cell r="F1382">
            <v>0</v>
          </cell>
          <cell r="G1382">
            <v>0</v>
          </cell>
          <cell r="H1382" t="str">
            <v>ZONA 1</v>
          </cell>
          <cell r="I1382">
            <v>2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</row>
        <row r="1383">
          <cell r="B1383" t="str">
            <v>20141155ZONA 12</v>
          </cell>
          <cell r="C1383" t="str">
            <v>2014</v>
          </cell>
          <cell r="D1383">
            <v>11</v>
          </cell>
          <cell r="E1383" t="str">
            <v>55</v>
          </cell>
          <cell r="F1383">
            <v>0</v>
          </cell>
          <cell r="G1383">
            <v>0</v>
          </cell>
          <cell r="H1383" t="str">
            <v>ZONA 1</v>
          </cell>
          <cell r="I1383">
            <v>2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</row>
        <row r="1384">
          <cell r="B1384" t="str">
            <v>20141156ZONA 12</v>
          </cell>
          <cell r="C1384" t="str">
            <v>2014</v>
          </cell>
          <cell r="D1384">
            <v>11</v>
          </cell>
          <cell r="E1384" t="str">
            <v>56</v>
          </cell>
          <cell r="F1384">
            <v>0</v>
          </cell>
          <cell r="G1384">
            <v>0</v>
          </cell>
          <cell r="H1384" t="str">
            <v>ZONA 1</v>
          </cell>
          <cell r="I1384">
            <v>2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>
            <v>0</v>
          </cell>
          <cell r="S1384">
            <v>0</v>
          </cell>
        </row>
        <row r="1385">
          <cell r="B1385" t="str">
            <v>20141157ZONA 12</v>
          </cell>
          <cell r="C1385" t="str">
            <v>2014</v>
          </cell>
          <cell r="D1385">
            <v>11</v>
          </cell>
          <cell r="E1385" t="str">
            <v>57</v>
          </cell>
          <cell r="F1385">
            <v>0</v>
          </cell>
          <cell r="G1385">
            <v>0</v>
          </cell>
          <cell r="H1385" t="str">
            <v>ZONA 1</v>
          </cell>
          <cell r="I1385">
            <v>2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</row>
        <row r="1386">
          <cell r="B1386" t="str">
            <v>20141158ZONA 32</v>
          </cell>
          <cell r="C1386" t="str">
            <v>2014</v>
          </cell>
          <cell r="D1386">
            <v>11</v>
          </cell>
          <cell r="E1386" t="str">
            <v>58</v>
          </cell>
          <cell r="F1386">
            <v>0</v>
          </cell>
          <cell r="G1386">
            <v>0</v>
          </cell>
          <cell r="H1386" t="str">
            <v>ZONA 3</v>
          </cell>
          <cell r="I1386">
            <v>2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</row>
        <row r="1387">
          <cell r="B1387" t="str">
            <v>20141159ZONA 12</v>
          </cell>
          <cell r="C1387" t="str">
            <v>2014</v>
          </cell>
          <cell r="D1387">
            <v>11</v>
          </cell>
          <cell r="E1387" t="str">
            <v>59</v>
          </cell>
          <cell r="F1387">
            <v>0</v>
          </cell>
          <cell r="G1387">
            <v>0</v>
          </cell>
          <cell r="H1387" t="str">
            <v>ZONA 1</v>
          </cell>
          <cell r="I1387">
            <v>2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>
            <v>0</v>
          </cell>
          <cell r="S1387">
            <v>0</v>
          </cell>
        </row>
        <row r="1388">
          <cell r="B1388" t="str">
            <v>20141160ZONA 32</v>
          </cell>
          <cell r="C1388" t="str">
            <v>2014</v>
          </cell>
          <cell r="D1388">
            <v>11</v>
          </cell>
          <cell r="E1388" t="str">
            <v>60</v>
          </cell>
          <cell r="F1388">
            <v>0</v>
          </cell>
          <cell r="G1388">
            <v>0</v>
          </cell>
          <cell r="H1388" t="str">
            <v>ZONA 3</v>
          </cell>
          <cell r="I1388">
            <v>2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>
            <v>0</v>
          </cell>
          <cell r="S1388">
            <v>0</v>
          </cell>
        </row>
        <row r="1389">
          <cell r="B1389" t="str">
            <v>20141161ZONA 12</v>
          </cell>
          <cell r="C1389" t="str">
            <v>2014</v>
          </cell>
          <cell r="D1389">
            <v>11</v>
          </cell>
          <cell r="E1389" t="str">
            <v>61</v>
          </cell>
          <cell r="F1389">
            <v>0</v>
          </cell>
          <cell r="G1389">
            <v>0</v>
          </cell>
          <cell r="H1389" t="str">
            <v>ZONA 1</v>
          </cell>
          <cell r="I1389">
            <v>2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>
            <v>0</v>
          </cell>
          <cell r="S1389">
            <v>0</v>
          </cell>
        </row>
        <row r="1390">
          <cell r="B1390" t="str">
            <v>20141162ZONA 11</v>
          </cell>
          <cell r="C1390" t="str">
            <v>2014</v>
          </cell>
          <cell r="D1390">
            <v>11</v>
          </cell>
          <cell r="E1390" t="str">
            <v>62</v>
          </cell>
          <cell r="F1390">
            <v>0</v>
          </cell>
          <cell r="G1390">
            <v>0</v>
          </cell>
          <cell r="H1390" t="str">
            <v>ZONA 1</v>
          </cell>
          <cell r="I1390">
            <v>1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</row>
        <row r="1391">
          <cell r="B1391" t="str">
            <v>20141163ZONA 12</v>
          </cell>
          <cell r="C1391" t="str">
            <v>2014</v>
          </cell>
          <cell r="D1391">
            <v>11</v>
          </cell>
          <cell r="E1391" t="str">
            <v>63</v>
          </cell>
          <cell r="F1391">
            <v>0</v>
          </cell>
          <cell r="G1391">
            <v>0</v>
          </cell>
          <cell r="H1391" t="str">
            <v>ZONA 1</v>
          </cell>
          <cell r="I1391">
            <v>2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>
            <v>0</v>
          </cell>
          <cell r="S1391">
            <v>0</v>
          </cell>
        </row>
        <row r="1392">
          <cell r="B1392" t="str">
            <v>20141164ZONA 12</v>
          </cell>
          <cell r="C1392" t="str">
            <v>2014</v>
          </cell>
          <cell r="D1392">
            <v>11</v>
          </cell>
          <cell r="E1392" t="str">
            <v>64</v>
          </cell>
          <cell r="F1392">
            <v>0</v>
          </cell>
          <cell r="G1392">
            <v>0</v>
          </cell>
          <cell r="H1392" t="str">
            <v>ZONA 1</v>
          </cell>
          <cell r="I1392">
            <v>2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</row>
        <row r="1393">
          <cell r="B1393" t="str">
            <v>20141165ZONA 32</v>
          </cell>
          <cell r="C1393" t="str">
            <v>2014</v>
          </cell>
          <cell r="D1393">
            <v>11</v>
          </cell>
          <cell r="E1393" t="str">
            <v>65</v>
          </cell>
          <cell r="F1393">
            <v>0</v>
          </cell>
          <cell r="G1393">
            <v>0</v>
          </cell>
          <cell r="H1393" t="str">
            <v>ZONA 3</v>
          </cell>
          <cell r="I1393">
            <v>2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</row>
        <row r="1394">
          <cell r="B1394" t="str">
            <v>20141166ZONA 12</v>
          </cell>
          <cell r="C1394" t="str">
            <v>2014</v>
          </cell>
          <cell r="D1394">
            <v>11</v>
          </cell>
          <cell r="E1394" t="str">
            <v>66</v>
          </cell>
          <cell r="F1394">
            <v>0</v>
          </cell>
          <cell r="G1394">
            <v>0</v>
          </cell>
          <cell r="H1394" t="str">
            <v>ZONA 1</v>
          </cell>
          <cell r="I1394">
            <v>2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</row>
        <row r="1395">
          <cell r="B1395" t="str">
            <v>20141167ZONA 12</v>
          </cell>
          <cell r="C1395" t="str">
            <v>2014</v>
          </cell>
          <cell r="D1395">
            <v>11</v>
          </cell>
          <cell r="E1395" t="str">
            <v>67</v>
          </cell>
          <cell r="F1395">
            <v>0</v>
          </cell>
          <cell r="G1395">
            <v>0</v>
          </cell>
          <cell r="H1395" t="str">
            <v>ZONA 1</v>
          </cell>
          <cell r="I1395">
            <v>2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S1395">
            <v>0</v>
          </cell>
        </row>
        <row r="1396">
          <cell r="B1396" t="str">
            <v>20141168ZONA 12</v>
          </cell>
          <cell r="C1396" t="str">
            <v>2014</v>
          </cell>
          <cell r="D1396">
            <v>11</v>
          </cell>
          <cell r="E1396" t="str">
            <v>68</v>
          </cell>
          <cell r="F1396">
            <v>0</v>
          </cell>
          <cell r="G1396">
            <v>0</v>
          </cell>
          <cell r="H1396" t="str">
            <v>ZONA 1</v>
          </cell>
          <cell r="I1396">
            <v>2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</row>
        <row r="1397">
          <cell r="B1397" t="str">
            <v>20141169ZONA 22</v>
          </cell>
          <cell r="C1397" t="str">
            <v>2014</v>
          </cell>
          <cell r="D1397">
            <v>11</v>
          </cell>
          <cell r="E1397" t="str">
            <v>69</v>
          </cell>
          <cell r="F1397">
            <v>0</v>
          </cell>
          <cell r="G1397">
            <v>0</v>
          </cell>
          <cell r="H1397" t="str">
            <v>ZONA 2</v>
          </cell>
          <cell r="I1397">
            <v>2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160000000</v>
          </cell>
          <cell r="Q1397">
            <v>160000000</v>
          </cell>
          <cell r="R1397">
            <v>440000</v>
          </cell>
          <cell r="S1397">
            <v>440000</v>
          </cell>
        </row>
        <row r="1398">
          <cell r="B1398" t="str">
            <v>20141170ZONA 12</v>
          </cell>
          <cell r="C1398" t="str">
            <v>2014</v>
          </cell>
          <cell r="D1398">
            <v>11</v>
          </cell>
          <cell r="E1398" t="str">
            <v>70</v>
          </cell>
          <cell r="F1398">
            <v>0</v>
          </cell>
          <cell r="G1398">
            <v>0</v>
          </cell>
          <cell r="H1398" t="str">
            <v>ZONA 1</v>
          </cell>
          <cell r="I1398">
            <v>2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</row>
        <row r="1399">
          <cell r="B1399" t="str">
            <v>20141171ZONA 22</v>
          </cell>
          <cell r="C1399" t="str">
            <v>2014</v>
          </cell>
          <cell r="D1399">
            <v>11</v>
          </cell>
          <cell r="E1399" t="str">
            <v>71</v>
          </cell>
          <cell r="F1399">
            <v>0</v>
          </cell>
          <cell r="G1399">
            <v>0</v>
          </cell>
          <cell r="H1399" t="str">
            <v>ZONA 2</v>
          </cell>
          <cell r="I1399">
            <v>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160000000</v>
          </cell>
          <cell r="Q1399">
            <v>160000000</v>
          </cell>
          <cell r="R1399">
            <v>440000</v>
          </cell>
          <cell r="S1399">
            <v>440000</v>
          </cell>
        </row>
        <row r="1400">
          <cell r="B1400" t="str">
            <v>20141172ZONA 22</v>
          </cell>
          <cell r="C1400" t="str">
            <v>2014</v>
          </cell>
          <cell r="D1400">
            <v>11</v>
          </cell>
          <cell r="E1400" t="str">
            <v>72</v>
          </cell>
          <cell r="F1400">
            <v>0</v>
          </cell>
          <cell r="G1400">
            <v>0</v>
          </cell>
          <cell r="H1400" t="str">
            <v>ZONA 2</v>
          </cell>
          <cell r="I1400">
            <v>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160000000</v>
          </cell>
          <cell r="Q1400">
            <v>160000000</v>
          </cell>
          <cell r="R1400">
            <v>440000</v>
          </cell>
          <cell r="S1400">
            <v>440000</v>
          </cell>
        </row>
        <row r="1401">
          <cell r="B1401" t="str">
            <v>20141173ZONA 12</v>
          </cell>
          <cell r="C1401" t="str">
            <v>2014</v>
          </cell>
          <cell r="D1401">
            <v>11</v>
          </cell>
          <cell r="E1401" t="str">
            <v>73</v>
          </cell>
          <cell r="F1401">
            <v>0</v>
          </cell>
          <cell r="G1401">
            <v>0</v>
          </cell>
          <cell r="H1401" t="str">
            <v>ZONA 1</v>
          </cell>
          <cell r="I1401">
            <v>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>
            <v>0</v>
          </cell>
          <cell r="S1401">
            <v>0</v>
          </cell>
        </row>
        <row r="1402">
          <cell r="B1402" t="str">
            <v>20141174ZONA 32</v>
          </cell>
          <cell r="C1402" t="str">
            <v>2014</v>
          </cell>
          <cell r="D1402">
            <v>11</v>
          </cell>
          <cell r="E1402" t="str">
            <v>74</v>
          </cell>
          <cell r="F1402">
            <v>0</v>
          </cell>
          <cell r="G1402">
            <v>0</v>
          </cell>
          <cell r="H1402" t="str">
            <v>ZONA 3</v>
          </cell>
          <cell r="I1402">
            <v>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B1403" t="str">
            <v>20141175ZONA 31</v>
          </cell>
          <cell r="C1403" t="str">
            <v>2014</v>
          </cell>
          <cell r="D1403">
            <v>11</v>
          </cell>
          <cell r="E1403" t="str">
            <v>75</v>
          </cell>
          <cell r="F1403">
            <v>0</v>
          </cell>
          <cell r="G1403">
            <v>0</v>
          </cell>
          <cell r="H1403" t="str">
            <v>ZONA 3</v>
          </cell>
          <cell r="I1403">
            <v>1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</row>
        <row r="1404">
          <cell r="B1404" t="str">
            <v>20141176ZONA 12</v>
          </cell>
          <cell r="C1404" t="str">
            <v>2014</v>
          </cell>
          <cell r="D1404">
            <v>11</v>
          </cell>
          <cell r="E1404" t="str">
            <v>76</v>
          </cell>
          <cell r="F1404">
            <v>0</v>
          </cell>
          <cell r="G1404">
            <v>0</v>
          </cell>
          <cell r="H1404" t="str">
            <v>ZONA 1</v>
          </cell>
          <cell r="I1404">
            <v>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S1404">
            <v>0</v>
          </cell>
        </row>
        <row r="1405">
          <cell r="B1405" t="str">
            <v>20141177ZONA 11</v>
          </cell>
          <cell r="C1405" t="str">
            <v>2014</v>
          </cell>
          <cell r="D1405">
            <v>11</v>
          </cell>
          <cell r="E1405" t="str">
            <v>77</v>
          </cell>
          <cell r="F1405">
            <v>0</v>
          </cell>
          <cell r="G1405">
            <v>0</v>
          </cell>
          <cell r="H1405" t="str">
            <v>ZONA 1</v>
          </cell>
          <cell r="I1405">
            <v>1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</row>
        <row r="1406">
          <cell r="B1406" t="str">
            <v>20141178ZONA 22</v>
          </cell>
          <cell r="C1406" t="str">
            <v>2014</v>
          </cell>
          <cell r="D1406">
            <v>11</v>
          </cell>
          <cell r="E1406" t="str">
            <v>78</v>
          </cell>
          <cell r="F1406">
            <v>0</v>
          </cell>
          <cell r="G1406">
            <v>0</v>
          </cell>
          <cell r="H1406" t="str">
            <v>ZONA 2</v>
          </cell>
          <cell r="I1406">
            <v>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160000000</v>
          </cell>
          <cell r="Q1406">
            <v>0</v>
          </cell>
          <cell r="R1406">
            <v>440000</v>
          </cell>
          <cell r="S1406">
            <v>0</v>
          </cell>
        </row>
        <row r="1407">
          <cell r="B1407" t="str">
            <v>20141179ZONA 22</v>
          </cell>
          <cell r="C1407" t="str">
            <v>2014</v>
          </cell>
          <cell r="D1407">
            <v>11</v>
          </cell>
          <cell r="E1407" t="str">
            <v>79</v>
          </cell>
          <cell r="F1407">
            <v>0</v>
          </cell>
          <cell r="G1407">
            <v>0</v>
          </cell>
          <cell r="H1407" t="str">
            <v>ZONA 2</v>
          </cell>
          <cell r="I1407">
            <v>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160000000</v>
          </cell>
          <cell r="Q1407">
            <v>160000000</v>
          </cell>
          <cell r="R1407">
            <v>440000</v>
          </cell>
          <cell r="S1407">
            <v>440000</v>
          </cell>
        </row>
        <row r="1408">
          <cell r="B1408" t="str">
            <v>20141180ZONA 21</v>
          </cell>
          <cell r="C1408" t="str">
            <v>2014</v>
          </cell>
          <cell r="D1408">
            <v>11</v>
          </cell>
          <cell r="E1408" t="str">
            <v>80</v>
          </cell>
          <cell r="F1408">
            <v>0</v>
          </cell>
          <cell r="G1408">
            <v>0</v>
          </cell>
          <cell r="H1408" t="str">
            <v>ZONA 2</v>
          </cell>
          <cell r="I1408">
            <v>1</v>
          </cell>
          <cell r="J1408">
            <v>0</v>
          </cell>
          <cell r="K1408">
            <v>0</v>
          </cell>
          <cell r="L1408">
            <v>134400000</v>
          </cell>
          <cell r="M1408">
            <v>0</v>
          </cell>
          <cell r="N1408">
            <v>400000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B1409" t="str">
            <v>20141181ZONA 12</v>
          </cell>
          <cell r="C1409" t="str">
            <v>2014</v>
          </cell>
          <cell r="D1409">
            <v>11</v>
          </cell>
          <cell r="E1409" t="str">
            <v>81</v>
          </cell>
          <cell r="F1409">
            <v>0</v>
          </cell>
          <cell r="G1409">
            <v>0</v>
          </cell>
          <cell r="H1409" t="str">
            <v>ZONA 1</v>
          </cell>
          <cell r="I1409">
            <v>2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</row>
        <row r="1410">
          <cell r="B1410" t="str">
            <v>20141182ZONA 10</v>
          </cell>
          <cell r="C1410" t="str">
            <v>2014</v>
          </cell>
          <cell r="D1410">
            <v>11</v>
          </cell>
          <cell r="E1410" t="str">
            <v>82</v>
          </cell>
          <cell r="F1410">
            <v>0</v>
          </cell>
          <cell r="G1410">
            <v>0</v>
          </cell>
          <cell r="H1410" t="str">
            <v>ZONA 1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</row>
        <row r="1411">
          <cell r="B1411" t="str">
            <v>20141183ZONA 12</v>
          </cell>
          <cell r="C1411" t="str">
            <v>2014</v>
          </cell>
          <cell r="D1411">
            <v>11</v>
          </cell>
          <cell r="E1411" t="str">
            <v>83</v>
          </cell>
          <cell r="F1411">
            <v>0</v>
          </cell>
          <cell r="G1411">
            <v>0</v>
          </cell>
          <cell r="H1411" t="str">
            <v>ZONA 1</v>
          </cell>
          <cell r="I1411">
            <v>2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</row>
        <row r="1412">
          <cell r="B1412" t="str">
            <v>20141184ZONA 10</v>
          </cell>
          <cell r="C1412" t="str">
            <v>2014</v>
          </cell>
          <cell r="D1412">
            <v>11</v>
          </cell>
          <cell r="E1412" t="str">
            <v>84</v>
          </cell>
          <cell r="F1412">
            <v>0</v>
          </cell>
          <cell r="G1412">
            <v>0</v>
          </cell>
          <cell r="H1412" t="str">
            <v>ZONA 1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</row>
        <row r="1413">
          <cell r="B1413" t="str">
            <v>20141185ZONA 11</v>
          </cell>
          <cell r="C1413" t="str">
            <v>2014</v>
          </cell>
          <cell r="D1413">
            <v>11</v>
          </cell>
          <cell r="E1413" t="str">
            <v>85</v>
          </cell>
          <cell r="F1413">
            <v>0</v>
          </cell>
          <cell r="G1413">
            <v>0</v>
          </cell>
          <cell r="H1413" t="str">
            <v>ZONA 1</v>
          </cell>
          <cell r="I1413">
            <v>1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</row>
        <row r="1414">
          <cell r="B1414" t="str">
            <v>20141186ZONA 11</v>
          </cell>
          <cell r="C1414" t="str">
            <v>2014</v>
          </cell>
          <cell r="D1414">
            <v>11</v>
          </cell>
          <cell r="E1414" t="str">
            <v>86</v>
          </cell>
          <cell r="F1414">
            <v>0</v>
          </cell>
          <cell r="G1414">
            <v>0</v>
          </cell>
          <cell r="H1414" t="str">
            <v>ZONA 1</v>
          </cell>
          <cell r="I1414">
            <v>1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</row>
        <row r="1415">
          <cell r="B1415" t="str">
            <v>20141187ZONA 11</v>
          </cell>
          <cell r="C1415" t="str">
            <v>2014</v>
          </cell>
          <cell r="D1415">
            <v>11</v>
          </cell>
          <cell r="E1415" t="str">
            <v>87</v>
          </cell>
          <cell r="F1415">
            <v>0</v>
          </cell>
          <cell r="G1415">
            <v>0</v>
          </cell>
          <cell r="H1415" t="str">
            <v>ZONA 1</v>
          </cell>
          <cell r="I1415">
            <v>1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</row>
        <row r="1416">
          <cell r="B1416" t="str">
            <v>20141188ZONA 11</v>
          </cell>
          <cell r="C1416" t="str">
            <v>2014</v>
          </cell>
          <cell r="D1416">
            <v>11</v>
          </cell>
          <cell r="E1416" t="str">
            <v>88</v>
          </cell>
          <cell r="F1416">
            <v>0</v>
          </cell>
          <cell r="G1416">
            <v>0</v>
          </cell>
          <cell r="H1416" t="str">
            <v>ZONA 1</v>
          </cell>
          <cell r="I1416">
            <v>1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</row>
        <row r="1417">
          <cell r="B1417" t="str">
            <v>20141189ZONA 10</v>
          </cell>
          <cell r="C1417" t="str">
            <v>2014</v>
          </cell>
          <cell r="D1417">
            <v>11</v>
          </cell>
          <cell r="E1417" t="str">
            <v>89</v>
          </cell>
          <cell r="F1417">
            <v>0</v>
          </cell>
          <cell r="G1417">
            <v>0</v>
          </cell>
          <cell r="H1417" t="str">
            <v>ZONA 1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</row>
        <row r="1418">
          <cell r="B1418" t="str">
            <v>20141190ZONA 22</v>
          </cell>
          <cell r="C1418" t="str">
            <v>2014</v>
          </cell>
          <cell r="D1418">
            <v>11</v>
          </cell>
          <cell r="E1418" t="str">
            <v>90</v>
          </cell>
          <cell r="F1418">
            <v>0</v>
          </cell>
          <cell r="G1418">
            <v>0</v>
          </cell>
          <cell r="H1418" t="str">
            <v>ZONA 2</v>
          </cell>
          <cell r="I1418">
            <v>2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160000000</v>
          </cell>
          <cell r="Q1418">
            <v>149333333.33333331</v>
          </cell>
          <cell r="R1418">
            <v>440000</v>
          </cell>
          <cell r="S1418">
            <v>410666.66666666669</v>
          </cell>
        </row>
        <row r="1419">
          <cell r="B1419" t="str">
            <v>20141191ZONA 22</v>
          </cell>
          <cell r="C1419" t="str">
            <v>2014</v>
          </cell>
          <cell r="D1419">
            <v>11</v>
          </cell>
          <cell r="E1419" t="str">
            <v>91</v>
          </cell>
          <cell r="F1419">
            <v>0</v>
          </cell>
          <cell r="G1419">
            <v>0</v>
          </cell>
          <cell r="H1419" t="str">
            <v>ZONA 2</v>
          </cell>
          <cell r="I1419">
            <v>2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160000000</v>
          </cell>
          <cell r="Q1419">
            <v>160000000</v>
          </cell>
          <cell r="R1419">
            <v>440000</v>
          </cell>
          <cell r="S1419">
            <v>440000</v>
          </cell>
        </row>
        <row r="1420">
          <cell r="B1420" t="str">
            <v>20141192ZONA 21</v>
          </cell>
          <cell r="C1420" t="str">
            <v>2014</v>
          </cell>
          <cell r="D1420">
            <v>11</v>
          </cell>
          <cell r="E1420" t="str">
            <v>92</v>
          </cell>
          <cell r="F1420">
            <v>0</v>
          </cell>
          <cell r="G1420">
            <v>0</v>
          </cell>
          <cell r="H1420" t="str">
            <v>ZONA 2</v>
          </cell>
          <cell r="I1420">
            <v>1</v>
          </cell>
          <cell r="J1420">
            <v>0</v>
          </cell>
          <cell r="K1420">
            <v>0</v>
          </cell>
          <cell r="L1420">
            <v>134400000</v>
          </cell>
          <cell r="M1420">
            <v>0</v>
          </cell>
          <cell r="N1420">
            <v>400000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</row>
        <row r="1421">
          <cell r="B1421" t="str">
            <v>20141193ZONA 21</v>
          </cell>
          <cell r="C1421" t="str">
            <v>2014</v>
          </cell>
          <cell r="D1421">
            <v>11</v>
          </cell>
          <cell r="E1421" t="str">
            <v>93</v>
          </cell>
          <cell r="F1421">
            <v>0</v>
          </cell>
          <cell r="G1421">
            <v>0</v>
          </cell>
          <cell r="H1421" t="str">
            <v>ZONA 2</v>
          </cell>
          <cell r="I1421">
            <v>1</v>
          </cell>
          <cell r="J1421">
            <v>0</v>
          </cell>
          <cell r="K1421">
            <v>0</v>
          </cell>
          <cell r="L1421">
            <v>134400000</v>
          </cell>
          <cell r="M1421">
            <v>0</v>
          </cell>
          <cell r="N1421">
            <v>400000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</row>
        <row r="1422">
          <cell r="B1422" t="str">
            <v>20141194ZONA 21</v>
          </cell>
          <cell r="C1422" t="str">
            <v>2014</v>
          </cell>
          <cell r="D1422">
            <v>11</v>
          </cell>
          <cell r="E1422" t="str">
            <v>94</v>
          </cell>
          <cell r="F1422">
            <v>0</v>
          </cell>
          <cell r="G1422">
            <v>0</v>
          </cell>
          <cell r="H1422" t="str">
            <v>ZONA 2</v>
          </cell>
          <cell r="I1422">
            <v>1</v>
          </cell>
          <cell r="J1422">
            <v>0</v>
          </cell>
          <cell r="K1422">
            <v>0</v>
          </cell>
          <cell r="L1422">
            <v>134400000</v>
          </cell>
          <cell r="M1422">
            <v>0</v>
          </cell>
          <cell r="N1422">
            <v>400000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B1423" t="str">
            <v>20141195ZONA 12</v>
          </cell>
          <cell r="C1423" t="str">
            <v>2014</v>
          </cell>
          <cell r="D1423">
            <v>11</v>
          </cell>
          <cell r="E1423" t="str">
            <v>95</v>
          </cell>
          <cell r="F1423">
            <v>0</v>
          </cell>
          <cell r="G1423">
            <v>0</v>
          </cell>
          <cell r="H1423" t="str">
            <v>ZONA 1</v>
          </cell>
          <cell r="I1423">
            <v>2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</row>
        <row r="1424">
          <cell r="B1424" t="str">
            <v>20141196ZONA 12</v>
          </cell>
          <cell r="C1424" t="str">
            <v>2014</v>
          </cell>
          <cell r="D1424">
            <v>11</v>
          </cell>
          <cell r="E1424" t="str">
            <v>96</v>
          </cell>
          <cell r="F1424">
            <v>0</v>
          </cell>
          <cell r="G1424">
            <v>0</v>
          </cell>
          <cell r="H1424" t="str">
            <v>ZONA 1</v>
          </cell>
          <cell r="I1424">
            <v>2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>
            <v>0</v>
          </cell>
          <cell r="S1424">
            <v>0</v>
          </cell>
        </row>
        <row r="1425">
          <cell r="B1425" t="str">
            <v>20141197ZONA 11</v>
          </cell>
          <cell r="C1425" t="str">
            <v>2014</v>
          </cell>
          <cell r="D1425">
            <v>11</v>
          </cell>
          <cell r="E1425" t="str">
            <v>97</v>
          </cell>
          <cell r="F1425">
            <v>0</v>
          </cell>
          <cell r="G1425">
            <v>0</v>
          </cell>
          <cell r="H1425" t="str">
            <v>ZONA 1</v>
          </cell>
          <cell r="I1425">
            <v>1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</row>
        <row r="1426">
          <cell r="B1426" t="str">
            <v>20141198ZONA 12</v>
          </cell>
          <cell r="C1426" t="str">
            <v>2014</v>
          </cell>
          <cell r="D1426">
            <v>11</v>
          </cell>
          <cell r="E1426" t="str">
            <v>98</v>
          </cell>
          <cell r="F1426">
            <v>0</v>
          </cell>
          <cell r="G1426">
            <v>0</v>
          </cell>
          <cell r="H1426" t="str">
            <v>ZONA 1</v>
          </cell>
          <cell r="I1426">
            <v>2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0</v>
          </cell>
        </row>
        <row r="1427">
          <cell r="B1427" t="str">
            <v>20141199ZONA 22</v>
          </cell>
          <cell r="C1427" t="str">
            <v>2014</v>
          </cell>
          <cell r="D1427">
            <v>11</v>
          </cell>
          <cell r="E1427" t="str">
            <v>99</v>
          </cell>
          <cell r="F1427">
            <v>0</v>
          </cell>
          <cell r="G1427">
            <v>0</v>
          </cell>
          <cell r="H1427" t="str">
            <v>ZONA 2</v>
          </cell>
          <cell r="I1427">
            <v>2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160000000</v>
          </cell>
          <cell r="Q1427">
            <v>160000000</v>
          </cell>
          <cell r="R1427">
            <v>440000</v>
          </cell>
          <cell r="S1427">
            <v>440000</v>
          </cell>
        </row>
        <row r="1428">
          <cell r="B1428" t="str">
            <v>201411100ZONA 22</v>
          </cell>
          <cell r="C1428" t="str">
            <v>2014</v>
          </cell>
          <cell r="D1428">
            <v>11</v>
          </cell>
          <cell r="E1428" t="str">
            <v>100</v>
          </cell>
          <cell r="F1428">
            <v>0</v>
          </cell>
          <cell r="G1428">
            <v>0</v>
          </cell>
          <cell r="H1428" t="str">
            <v>ZONA 2</v>
          </cell>
          <cell r="I1428">
            <v>2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160000000</v>
          </cell>
          <cell r="Q1428">
            <v>160000000</v>
          </cell>
          <cell r="R1428">
            <v>440000</v>
          </cell>
          <cell r="S1428">
            <v>440000</v>
          </cell>
        </row>
        <row r="1429">
          <cell r="B1429" t="str">
            <v>201411101ZONA 12</v>
          </cell>
          <cell r="C1429" t="str">
            <v>2014</v>
          </cell>
          <cell r="D1429">
            <v>11</v>
          </cell>
          <cell r="E1429" t="str">
            <v>101</v>
          </cell>
          <cell r="F1429">
            <v>0</v>
          </cell>
          <cell r="G1429">
            <v>0</v>
          </cell>
          <cell r="H1429" t="str">
            <v>ZONA 1</v>
          </cell>
          <cell r="I1429">
            <v>2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>
            <v>0</v>
          </cell>
          <cell r="S1429">
            <v>0</v>
          </cell>
        </row>
        <row r="1430">
          <cell r="B1430" t="str">
            <v>201411102ZONA 12</v>
          </cell>
          <cell r="C1430" t="str">
            <v>2014</v>
          </cell>
          <cell r="D1430">
            <v>11</v>
          </cell>
          <cell r="E1430" t="str">
            <v>102</v>
          </cell>
          <cell r="F1430">
            <v>0</v>
          </cell>
          <cell r="G1430">
            <v>0</v>
          </cell>
          <cell r="H1430" t="str">
            <v>ZONA 1</v>
          </cell>
          <cell r="I1430">
            <v>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</row>
        <row r="1431">
          <cell r="B1431" t="str">
            <v>201411103ZONA 12</v>
          </cell>
          <cell r="C1431" t="str">
            <v>2014</v>
          </cell>
          <cell r="D1431">
            <v>11</v>
          </cell>
          <cell r="E1431" t="str">
            <v>103</v>
          </cell>
          <cell r="F1431">
            <v>0</v>
          </cell>
          <cell r="G1431">
            <v>0</v>
          </cell>
          <cell r="H1431" t="str">
            <v>ZONA 1</v>
          </cell>
          <cell r="I1431">
            <v>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</row>
        <row r="1432">
          <cell r="B1432" t="str">
            <v>201411104ZONA 12</v>
          </cell>
          <cell r="C1432" t="str">
            <v>2014</v>
          </cell>
          <cell r="D1432">
            <v>11</v>
          </cell>
          <cell r="E1432" t="str">
            <v>104</v>
          </cell>
          <cell r="F1432">
            <v>0</v>
          </cell>
          <cell r="G1432">
            <v>0</v>
          </cell>
          <cell r="H1432" t="str">
            <v>ZONA 1</v>
          </cell>
          <cell r="I1432">
            <v>2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</row>
        <row r="1433">
          <cell r="B1433" t="str">
            <v>201411105ZONA 11</v>
          </cell>
          <cell r="C1433" t="str">
            <v>2014</v>
          </cell>
          <cell r="D1433">
            <v>11</v>
          </cell>
          <cell r="E1433" t="str">
            <v>105</v>
          </cell>
          <cell r="F1433">
            <v>0</v>
          </cell>
          <cell r="G1433">
            <v>0</v>
          </cell>
          <cell r="H1433" t="str">
            <v>ZONA 1</v>
          </cell>
          <cell r="I1433">
            <v>1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</row>
        <row r="1434">
          <cell r="B1434" t="str">
            <v>201411106ZONA 12</v>
          </cell>
          <cell r="C1434" t="str">
            <v>2014</v>
          </cell>
          <cell r="D1434">
            <v>11</v>
          </cell>
          <cell r="E1434" t="str">
            <v>106</v>
          </cell>
          <cell r="F1434">
            <v>0</v>
          </cell>
          <cell r="G1434">
            <v>0</v>
          </cell>
          <cell r="H1434" t="str">
            <v>ZONA 1</v>
          </cell>
          <cell r="I1434">
            <v>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</row>
        <row r="1435">
          <cell r="B1435" t="str">
            <v>201411107ZONA 10</v>
          </cell>
          <cell r="C1435" t="str">
            <v>2014</v>
          </cell>
          <cell r="D1435">
            <v>11</v>
          </cell>
          <cell r="E1435" t="str">
            <v>107</v>
          </cell>
          <cell r="F1435">
            <v>0</v>
          </cell>
          <cell r="G1435">
            <v>0</v>
          </cell>
          <cell r="H1435" t="str">
            <v>ZONA 1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</row>
        <row r="1436">
          <cell r="B1436" t="str">
            <v>201411108ZONA 12</v>
          </cell>
          <cell r="C1436" t="str">
            <v>2014</v>
          </cell>
          <cell r="D1436">
            <v>11</v>
          </cell>
          <cell r="E1436" t="str">
            <v>108</v>
          </cell>
          <cell r="F1436">
            <v>0</v>
          </cell>
          <cell r="G1436">
            <v>0</v>
          </cell>
          <cell r="H1436" t="str">
            <v>ZONA 1</v>
          </cell>
          <cell r="I1436">
            <v>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</row>
        <row r="1437">
          <cell r="B1437" t="str">
            <v>201411109ZONA 12</v>
          </cell>
          <cell r="C1437" t="str">
            <v>2014</v>
          </cell>
          <cell r="D1437">
            <v>11</v>
          </cell>
          <cell r="E1437" t="str">
            <v>109</v>
          </cell>
          <cell r="F1437">
            <v>0</v>
          </cell>
          <cell r="G1437">
            <v>0</v>
          </cell>
          <cell r="H1437" t="str">
            <v>ZONA 1</v>
          </cell>
          <cell r="I1437">
            <v>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</row>
        <row r="1438">
          <cell r="B1438" t="str">
            <v>201411110ZONA 21</v>
          </cell>
          <cell r="C1438" t="str">
            <v>2014</v>
          </cell>
          <cell r="D1438">
            <v>11</v>
          </cell>
          <cell r="E1438" t="str">
            <v>110</v>
          </cell>
          <cell r="F1438">
            <v>0</v>
          </cell>
          <cell r="G1438">
            <v>0</v>
          </cell>
          <cell r="H1438" t="str">
            <v>ZONA 2</v>
          </cell>
          <cell r="I1438">
            <v>1</v>
          </cell>
          <cell r="J1438">
            <v>0</v>
          </cell>
          <cell r="K1438">
            <v>0</v>
          </cell>
          <cell r="L1438">
            <v>134400000</v>
          </cell>
          <cell r="M1438">
            <v>0</v>
          </cell>
          <cell r="N1438">
            <v>400000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</row>
        <row r="1439">
          <cell r="B1439" t="str">
            <v>201411111ZONA 21</v>
          </cell>
          <cell r="C1439" t="str">
            <v>2014</v>
          </cell>
          <cell r="D1439">
            <v>11</v>
          </cell>
          <cell r="E1439" t="str">
            <v>111</v>
          </cell>
          <cell r="F1439">
            <v>0</v>
          </cell>
          <cell r="G1439">
            <v>0</v>
          </cell>
          <cell r="H1439" t="str">
            <v>ZONA 2</v>
          </cell>
          <cell r="I1439">
            <v>1</v>
          </cell>
          <cell r="J1439">
            <v>0</v>
          </cell>
          <cell r="K1439">
            <v>0</v>
          </cell>
          <cell r="L1439">
            <v>134400000</v>
          </cell>
          <cell r="M1439">
            <v>0</v>
          </cell>
          <cell r="N1439">
            <v>400000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</row>
        <row r="1440">
          <cell r="B1440" t="str">
            <v>201411112ZONA 10</v>
          </cell>
          <cell r="C1440" t="str">
            <v>2014</v>
          </cell>
          <cell r="D1440">
            <v>11</v>
          </cell>
          <cell r="E1440" t="str">
            <v>112</v>
          </cell>
          <cell r="F1440">
            <v>0</v>
          </cell>
          <cell r="G1440">
            <v>0</v>
          </cell>
          <cell r="H1440" t="str">
            <v>ZONA 1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</row>
        <row r="1441">
          <cell r="B1441" t="str">
            <v>201411113ZONA 12</v>
          </cell>
          <cell r="C1441" t="str">
            <v>2014</v>
          </cell>
          <cell r="D1441">
            <v>11</v>
          </cell>
          <cell r="E1441" t="str">
            <v>113</v>
          </cell>
          <cell r="F1441">
            <v>0</v>
          </cell>
          <cell r="G1441">
            <v>0</v>
          </cell>
          <cell r="H1441" t="str">
            <v>ZONA 1</v>
          </cell>
          <cell r="I1441">
            <v>2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</row>
        <row r="1442">
          <cell r="B1442" t="str">
            <v>201411114ZONA 10</v>
          </cell>
          <cell r="C1442" t="str">
            <v>2014</v>
          </cell>
          <cell r="D1442">
            <v>11</v>
          </cell>
          <cell r="E1442" t="str">
            <v>114</v>
          </cell>
          <cell r="F1442">
            <v>0</v>
          </cell>
          <cell r="G1442">
            <v>0</v>
          </cell>
          <cell r="H1442" t="str">
            <v>ZONA 1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B1443" t="str">
            <v>201411115ZONA 10</v>
          </cell>
          <cell r="C1443" t="str">
            <v>2014</v>
          </cell>
          <cell r="D1443">
            <v>11</v>
          </cell>
          <cell r="E1443" t="str">
            <v>115</v>
          </cell>
          <cell r="F1443">
            <v>0</v>
          </cell>
          <cell r="G1443">
            <v>0</v>
          </cell>
          <cell r="H1443" t="str">
            <v>ZONA 1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</row>
        <row r="1444">
          <cell r="B1444" t="str">
            <v>201411116ZONA 12</v>
          </cell>
          <cell r="C1444" t="str">
            <v>2014</v>
          </cell>
          <cell r="D1444">
            <v>11</v>
          </cell>
          <cell r="E1444" t="str">
            <v>116</v>
          </cell>
          <cell r="F1444">
            <v>0</v>
          </cell>
          <cell r="G1444">
            <v>0</v>
          </cell>
          <cell r="H1444" t="str">
            <v>ZONA 1</v>
          </cell>
          <cell r="I1444">
            <v>2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</row>
        <row r="1445">
          <cell r="B1445" t="str">
            <v>201411117ZONA 10</v>
          </cell>
          <cell r="C1445" t="str">
            <v>2014</v>
          </cell>
          <cell r="D1445">
            <v>11</v>
          </cell>
          <cell r="E1445" t="str">
            <v>117</v>
          </cell>
          <cell r="F1445">
            <v>0</v>
          </cell>
          <cell r="G1445">
            <v>0</v>
          </cell>
          <cell r="H1445" t="str">
            <v>ZONA 1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0</v>
          </cell>
        </row>
        <row r="1446">
          <cell r="B1446" t="str">
            <v>201411118ZONA 10</v>
          </cell>
          <cell r="C1446" t="str">
            <v>2014</v>
          </cell>
          <cell r="D1446">
            <v>11</v>
          </cell>
          <cell r="E1446" t="str">
            <v>118</v>
          </cell>
          <cell r="F1446">
            <v>0</v>
          </cell>
          <cell r="G1446">
            <v>0</v>
          </cell>
          <cell r="H1446" t="str">
            <v>ZONA 1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  <cell r="R1446">
            <v>0</v>
          </cell>
          <cell r="S1446">
            <v>0</v>
          </cell>
        </row>
        <row r="1447">
          <cell r="B1447" t="str">
            <v>201411119ZONA 20</v>
          </cell>
          <cell r="C1447" t="str">
            <v>2014</v>
          </cell>
          <cell r="D1447">
            <v>11</v>
          </cell>
          <cell r="E1447" t="str">
            <v>119</v>
          </cell>
          <cell r="F1447">
            <v>110000000</v>
          </cell>
          <cell r="G1447">
            <v>0</v>
          </cell>
          <cell r="H1447" t="str">
            <v>ZONA 2</v>
          </cell>
          <cell r="I1447">
            <v>0</v>
          </cell>
          <cell r="J1447">
            <v>400000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0</v>
          </cell>
        </row>
        <row r="1448">
          <cell r="B1448" t="str">
            <v>201411120ZONA 22</v>
          </cell>
          <cell r="C1448" t="str">
            <v>2014</v>
          </cell>
          <cell r="D1448">
            <v>11</v>
          </cell>
          <cell r="E1448" t="str">
            <v>120</v>
          </cell>
          <cell r="F1448">
            <v>0</v>
          </cell>
          <cell r="G1448">
            <v>0</v>
          </cell>
          <cell r="H1448" t="str">
            <v>ZONA 2</v>
          </cell>
          <cell r="I1448">
            <v>2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160000000</v>
          </cell>
          <cell r="Q1448">
            <v>144000000</v>
          </cell>
          <cell r="R1448">
            <v>440000</v>
          </cell>
          <cell r="S1448">
            <v>396000</v>
          </cell>
        </row>
        <row r="1449">
          <cell r="B1449" t="str">
            <v>201411121ZONA 31</v>
          </cell>
          <cell r="C1449" t="str">
            <v>2014</v>
          </cell>
          <cell r="D1449">
            <v>11</v>
          </cell>
          <cell r="E1449" t="str">
            <v>121</v>
          </cell>
          <cell r="F1449">
            <v>0</v>
          </cell>
          <cell r="G1449">
            <v>0</v>
          </cell>
          <cell r="H1449" t="str">
            <v>ZONA 3</v>
          </cell>
          <cell r="I1449">
            <v>1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</row>
        <row r="1450">
          <cell r="B1450" t="str">
            <v>201411122ZONA 11</v>
          </cell>
          <cell r="C1450" t="str">
            <v>2014</v>
          </cell>
          <cell r="D1450">
            <v>11</v>
          </cell>
          <cell r="E1450" t="str">
            <v>122</v>
          </cell>
          <cell r="F1450">
            <v>0</v>
          </cell>
          <cell r="G1450">
            <v>0</v>
          </cell>
          <cell r="H1450" t="str">
            <v>ZONA 1</v>
          </cell>
          <cell r="I1450">
            <v>1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</row>
        <row r="1451">
          <cell r="B1451" t="str">
            <v>201411123ZONA 32</v>
          </cell>
          <cell r="C1451" t="str">
            <v>2014</v>
          </cell>
          <cell r="D1451">
            <v>11</v>
          </cell>
          <cell r="E1451" t="str">
            <v>123</v>
          </cell>
          <cell r="F1451">
            <v>0</v>
          </cell>
          <cell r="G1451">
            <v>0</v>
          </cell>
          <cell r="H1451" t="str">
            <v>ZONA 3</v>
          </cell>
          <cell r="I1451">
            <v>2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</row>
        <row r="1452">
          <cell r="B1452" t="str">
            <v>201411124ZONA 31</v>
          </cell>
          <cell r="C1452" t="str">
            <v>2014</v>
          </cell>
          <cell r="D1452">
            <v>11</v>
          </cell>
          <cell r="E1452" t="str">
            <v>124</v>
          </cell>
          <cell r="F1452">
            <v>0</v>
          </cell>
          <cell r="G1452">
            <v>0</v>
          </cell>
          <cell r="H1452" t="str">
            <v>ZONA 3</v>
          </cell>
          <cell r="I1452">
            <v>1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</row>
        <row r="1453">
          <cell r="B1453" t="str">
            <v>201411125ZONA 32</v>
          </cell>
          <cell r="C1453" t="str">
            <v>2014</v>
          </cell>
          <cell r="D1453">
            <v>11</v>
          </cell>
          <cell r="E1453" t="str">
            <v>125</v>
          </cell>
          <cell r="F1453">
            <v>0</v>
          </cell>
          <cell r="G1453">
            <v>0</v>
          </cell>
          <cell r="H1453" t="str">
            <v>ZONA 3</v>
          </cell>
          <cell r="I1453">
            <v>2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</row>
        <row r="1454">
          <cell r="B1454" t="str">
            <v>201411126ZONA 11</v>
          </cell>
          <cell r="C1454" t="str">
            <v>2014</v>
          </cell>
          <cell r="D1454">
            <v>11</v>
          </cell>
          <cell r="E1454" t="str">
            <v>126</v>
          </cell>
          <cell r="F1454">
            <v>0</v>
          </cell>
          <cell r="G1454">
            <v>0</v>
          </cell>
          <cell r="H1454" t="str">
            <v>ZONA 1</v>
          </cell>
          <cell r="I1454">
            <v>1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</row>
        <row r="1455">
          <cell r="B1455" t="str">
            <v>201411127ZONA 22</v>
          </cell>
          <cell r="C1455" t="str">
            <v>2014</v>
          </cell>
          <cell r="D1455">
            <v>11</v>
          </cell>
          <cell r="E1455" t="str">
            <v>127</v>
          </cell>
          <cell r="F1455">
            <v>0</v>
          </cell>
          <cell r="G1455">
            <v>0</v>
          </cell>
          <cell r="H1455" t="str">
            <v>ZONA 2</v>
          </cell>
          <cell r="I1455">
            <v>2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160000000</v>
          </cell>
          <cell r="Q1455">
            <v>160000000</v>
          </cell>
          <cell r="R1455">
            <v>440000</v>
          </cell>
          <cell r="S1455">
            <v>440000</v>
          </cell>
        </row>
        <row r="1456">
          <cell r="B1456" t="str">
            <v>201411128ZONA 11</v>
          </cell>
          <cell r="C1456" t="str">
            <v>2014</v>
          </cell>
          <cell r="D1456">
            <v>11</v>
          </cell>
          <cell r="E1456" t="str">
            <v>128</v>
          </cell>
          <cell r="F1456">
            <v>0</v>
          </cell>
          <cell r="G1456">
            <v>0</v>
          </cell>
          <cell r="H1456" t="str">
            <v>ZONA 1</v>
          </cell>
          <cell r="I1456">
            <v>1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</row>
        <row r="1457">
          <cell r="B1457" t="str">
            <v>201411129ZONA 22</v>
          </cell>
          <cell r="C1457" t="str">
            <v>2014</v>
          </cell>
          <cell r="D1457">
            <v>11</v>
          </cell>
          <cell r="E1457" t="str">
            <v>129</v>
          </cell>
          <cell r="F1457">
            <v>0</v>
          </cell>
          <cell r="G1457">
            <v>0</v>
          </cell>
          <cell r="H1457" t="str">
            <v>ZONA 2</v>
          </cell>
          <cell r="I1457">
            <v>2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160000000</v>
          </cell>
          <cell r="Q1457">
            <v>160000000</v>
          </cell>
          <cell r="R1457">
            <v>440000</v>
          </cell>
          <cell r="S1457">
            <v>440000</v>
          </cell>
        </row>
        <row r="1458">
          <cell r="B1458" t="str">
            <v>201411130ZONA 12</v>
          </cell>
          <cell r="C1458" t="str">
            <v>2014</v>
          </cell>
          <cell r="D1458">
            <v>11</v>
          </cell>
          <cell r="E1458" t="str">
            <v>130</v>
          </cell>
          <cell r="F1458">
            <v>0</v>
          </cell>
          <cell r="G1458">
            <v>0</v>
          </cell>
          <cell r="H1458" t="str">
            <v>ZONA 1</v>
          </cell>
          <cell r="I1458">
            <v>2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</row>
        <row r="1459">
          <cell r="B1459" t="str">
            <v>201411131ZONA 22</v>
          </cell>
          <cell r="C1459" t="str">
            <v>2014</v>
          </cell>
          <cell r="D1459">
            <v>11</v>
          </cell>
          <cell r="E1459" t="str">
            <v>131</v>
          </cell>
          <cell r="F1459">
            <v>0</v>
          </cell>
          <cell r="G1459">
            <v>0</v>
          </cell>
          <cell r="H1459" t="str">
            <v>ZONA 2</v>
          </cell>
          <cell r="I1459">
            <v>2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160000000</v>
          </cell>
          <cell r="Q1459">
            <v>144000000</v>
          </cell>
          <cell r="R1459">
            <v>440000</v>
          </cell>
          <cell r="S1459">
            <v>396000</v>
          </cell>
        </row>
        <row r="1460">
          <cell r="B1460" t="str">
            <v>201411132ZONA 11</v>
          </cell>
          <cell r="C1460" t="str">
            <v>2014</v>
          </cell>
          <cell r="D1460">
            <v>11</v>
          </cell>
          <cell r="E1460" t="str">
            <v>132</v>
          </cell>
          <cell r="F1460">
            <v>0</v>
          </cell>
          <cell r="G1460">
            <v>0</v>
          </cell>
          <cell r="H1460" t="str">
            <v>ZONA 1</v>
          </cell>
          <cell r="I1460">
            <v>1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</row>
        <row r="1461">
          <cell r="B1461" t="str">
            <v>201411133ZONA 11</v>
          </cell>
          <cell r="C1461" t="str">
            <v>2014</v>
          </cell>
          <cell r="D1461">
            <v>11</v>
          </cell>
          <cell r="E1461" t="str">
            <v>133</v>
          </cell>
          <cell r="F1461">
            <v>0</v>
          </cell>
          <cell r="G1461">
            <v>0</v>
          </cell>
          <cell r="H1461" t="str">
            <v>ZONA 1</v>
          </cell>
          <cell r="I1461">
            <v>1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</row>
        <row r="1462">
          <cell r="B1462" t="str">
            <v>201411134ZONA 11</v>
          </cell>
          <cell r="C1462" t="str">
            <v>2014</v>
          </cell>
          <cell r="D1462">
            <v>11</v>
          </cell>
          <cell r="E1462" t="str">
            <v>134</v>
          </cell>
          <cell r="F1462">
            <v>0</v>
          </cell>
          <cell r="G1462">
            <v>0</v>
          </cell>
          <cell r="H1462" t="str">
            <v>ZONA 1</v>
          </cell>
          <cell r="I1462">
            <v>1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0</v>
          </cell>
        </row>
        <row r="1463">
          <cell r="B1463" t="str">
            <v>201411135ZONA 11</v>
          </cell>
          <cell r="C1463" t="str">
            <v>2014</v>
          </cell>
          <cell r="D1463">
            <v>11</v>
          </cell>
          <cell r="E1463" t="str">
            <v>135</v>
          </cell>
          <cell r="F1463">
            <v>0</v>
          </cell>
          <cell r="G1463">
            <v>0</v>
          </cell>
          <cell r="H1463" t="str">
            <v>ZONA 1</v>
          </cell>
          <cell r="I1463">
            <v>1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</row>
        <row r="1464">
          <cell r="B1464" t="str">
            <v>201411136ZONA 11</v>
          </cell>
          <cell r="C1464" t="str">
            <v>2014</v>
          </cell>
          <cell r="D1464">
            <v>11</v>
          </cell>
          <cell r="E1464" t="str">
            <v>136</v>
          </cell>
          <cell r="F1464">
            <v>0</v>
          </cell>
          <cell r="G1464">
            <v>0</v>
          </cell>
          <cell r="H1464" t="str">
            <v>ZONA 1</v>
          </cell>
          <cell r="I1464">
            <v>1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</row>
        <row r="1465">
          <cell r="B1465" t="str">
            <v>201411137ZONA 11</v>
          </cell>
          <cell r="C1465" t="str">
            <v>2014</v>
          </cell>
          <cell r="D1465">
            <v>11</v>
          </cell>
          <cell r="E1465" t="str">
            <v>137</v>
          </cell>
          <cell r="F1465">
            <v>0</v>
          </cell>
          <cell r="G1465">
            <v>0</v>
          </cell>
          <cell r="H1465" t="str">
            <v>ZONA 1</v>
          </cell>
          <cell r="I1465">
            <v>1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  <cell r="R1465">
            <v>0</v>
          </cell>
          <cell r="S1465">
            <v>0</v>
          </cell>
        </row>
        <row r="1466">
          <cell r="B1466" t="str">
            <v>201411138ZONA 11</v>
          </cell>
          <cell r="C1466" t="str">
            <v>2014</v>
          </cell>
          <cell r="D1466">
            <v>11</v>
          </cell>
          <cell r="E1466" t="str">
            <v>138</v>
          </cell>
          <cell r="F1466">
            <v>0</v>
          </cell>
          <cell r="G1466">
            <v>0</v>
          </cell>
          <cell r="H1466" t="str">
            <v>ZONA 1</v>
          </cell>
          <cell r="I1466">
            <v>1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</row>
        <row r="1467">
          <cell r="B1467" t="str">
            <v>201411139ZONA 21</v>
          </cell>
          <cell r="C1467" t="str">
            <v>2014</v>
          </cell>
          <cell r="D1467">
            <v>11</v>
          </cell>
          <cell r="E1467" t="str">
            <v>139</v>
          </cell>
          <cell r="F1467">
            <v>0</v>
          </cell>
          <cell r="G1467">
            <v>0</v>
          </cell>
          <cell r="H1467" t="str">
            <v>ZONA 2</v>
          </cell>
          <cell r="I1467">
            <v>1</v>
          </cell>
          <cell r="J1467">
            <v>0</v>
          </cell>
          <cell r="K1467">
            <v>0</v>
          </cell>
          <cell r="L1467">
            <v>134400000</v>
          </cell>
          <cell r="M1467">
            <v>134400000</v>
          </cell>
          <cell r="N1467">
            <v>400000</v>
          </cell>
          <cell r="O1467">
            <v>400000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</row>
        <row r="1468">
          <cell r="B1468" t="str">
            <v>201411140ZONA 21</v>
          </cell>
          <cell r="C1468" t="str">
            <v>2014</v>
          </cell>
          <cell r="D1468">
            <v>11</v>
          </cell>
          <cell r="E1468" t="str">
            <v>140</v>
          </cell>
          <cell r="F1468">
            <v>0</v>
          </cell>
          <cell r="G1468">
            <v>0</v>
          </cell>
          <cell r="H1468" t="str">
            <v>ZONA 2</v>
          </cell>
          <cell r="I1468">
            <v>1</v>
          </cell>
          <cell r="J1468">
            <v>0</v>
          </cell>
          <cell r="K1468">
            <v>0</v>
          </cell>
          <cell r="L1468">
            <v>134400000</v>
          </cell>
          <cell r="M1468">
            <v>134400000</v>
          </cell>
          <cell r="N1468">
            <v>400000</v>
          </cell>
          <cell r="O1468">
            <v>400000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B1469" t="str">
            <v>201411141ZONA 21</v>
          </cell>
          <cell r="C1469" t="str">
            <v>2014</v>
          </cell>
          <cell r="D1469">
            <v>11</v>
          </cell>
          <cell r="E1469" t="str">
            <v>141</v>
          </cell>
          <cell r="F1469">
            <v>0</v>
          </cell>
          <cell r="G1469">
            <v>0</v>
          </cell>
          <cell r="H1469" t="str">
            <v>ZONA 2</v>
          </cell>
          <cell r="I1469">
            <v>1</v>
          </cell>
          <cell r="J1469">
            <v>0</v>
          </cell>
          <cell r="K1469">
            <v>0</v>
          </cell>
          <cell r="L1469">
            <v>134400000</v>
          </cell>
          <cell r="M1469">
            <v>134400000</v>
          </cell>
          <cell r="N1469">
            <v>400000</v>
          </cell>
          <cell r="O1469">
            <v>400000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</row>
        <row r="1470">
          <cell r="B1470" t="str">
            <v>201411142ZONA 21</v>
          </cell>
          <cell r="C1470" t="str">
            <v>2014</v>
          </cell>
          <cell r="D1470">
            <v>11</v>
          </cell>
          <cell r="E1470" t="str">
            <v>142</v>
          </cell>
          <cell r="F1470">
            <v>0</v>
          </cell>
          <cell r="G1470">
            <v>0</v>
          </cell>
          <cell r="H1470" t="str">
            <v>ZONA 2</v>
          </cell>
          <cell r="I1470">
            <v>1</v>
          </cell>
          <cell r="J1470">
            <v>0</v>
          </cell>
          <cell r="K1470">
            <v>0</v>
          </cell>
          <cell r="L1470">
            <v>134400000</v>
          </cell>
          <cell r="M1470">
            <v>134400000</v>
          </cell>
          <cell r="N1470">
            <v>400000</v>
          </cell>
          <cell r="O1470">
            <v>400000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</row>
        <row r="1471">
          <cell r="B1471" t="str">
            <v>201411143ZONA 11</v>
          </cell>
          <cell r="C1471" t="str">
            <v>2014</v>
          </cell>
          <cell r="D1471">
            <v>11</v>
          </cell>
          <cell r="E1471" t="str">
            <v>143</v>
          </cell>
          <cell r="F1471">
            <v>0</v>
          </cell>
          <cell r="G1471">
            <v>0</v>
          </cell>
          <cell r="H1471" t="str">
            <v>ZONA 1</v>
          </cell>
          <cell r="I1471">
            <v>1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</row>
        <row r="1472">
          <cell r="B1472" t="str">
            <v>201411144ZONA 10</v>
          </cell>
          <cell r="C1472" t="str">
            <v>2014</v>
          </cell>
          <cell r="D1472">
            <v>11</v>
          </cell>
          <cell r="E1472" t="str">
            <v>144</v>
          </cell>
          <cell r="F1472">
            <v>0</v>
          </cell>
          <cell r="G1472">
            <v>0</v>
          </cell>
          <cell r="H1472" t="str">
            <v>ZONA 1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</row>
        <row r="1473">
          <cell r="B1473" t="str">
            <v>201411145ZONA 10</v>
          </cell>
          <cell r="C1473" t="str">
            <v>2014</v>
          </cell>
          <cell r="D1473">
            <v>11</v>
          </cell>
          <cell r="E1473" t="str">
            <v>145</v>
          </cell>
          <cell r="F1473">
            <v>0</v>
          </cell>
          <cell r="G1473">
            <v>0</v>
          </cell>
          <cell r="H1473" t="str">
            <v>ZONA 1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</row>
        <row r="1474">
          <cell r="B1474" t="str">
            <v>201411146ZONA 30</v>
          </cell>
          <cell r="C1474" t="str">
            <v>2014</v>
          </cell>
          <cell r="D1474">
            <v>11</v>
          </cell>
          <cell r="E1474" t="str">
            <v>146</v>
          </cell>
          <cell r="F1474">
            <v>0</v>
          </cell>
          <cell r="G1474">
            <v>0</v>
          </cell>
          <cell r="H1474" t="str">
            <v>ZONA 3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</row>
        <row r="1475">
          <cell r="B1475" t="str">
            <v>201411147ZONA 20</v>
          </cell>
          <cell r="C1475" t="str">
            <v>2014</v>
          </cell>
          <cell r="D1475">
            <v>11</v>
          </cell>
          <cell r="E1475" t="str">
            <v>147</v>
          </cell>
          <cell r="F1475">
            <v>110000000</v>
          </cell>
          <cell r="G1475">
            <v>110000000</v>
          </cell>
          <cell r="H1475" t="str">
            <v>ZONA 2</v>
          </cell>
          <cell r="I1475">
            <v>0</v>
          </cell>
          <cell r="J1475">
            <v>400000</v>
          </cell>
          <cell r="K1475">
            <v>400000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</row>
        <row r="1476">
          <cell r="B1476" t="str">
            <v>201411148ZONA 20</v>
          </cell>
          <cell r="C1476" t="str">
            <v>2014</v>
          </cell>
          <cell r="D1476">
            <v>11</v>
          </cell>
          <cell r="E1476" t="str">
            <v>148</v>
          </cell>
          <cell r="F1476">
            <v>110000000</v>
          </cell>
          <cell r="G1476">
            <v>110000000</v>
          </cell>
          <cell r="H1476" t="str">
            <v>ZONA 2</v>
          </cell>
          <cell r="I1476">
            <v>0</v>
          </cell>
          <cell r="J1476">
            <v>400000</v>
          </cell>
          <cell r="K1476">
            <v>400000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>
            <v>0</v>
          </cell>
          <cell r="S1476">
            <v>0</v>
          </cell>
        </row>
        <row r="1477">
          <cell r="B1477" t="str">
            <v>201411149ZONA 20</v>
          </cell>
          <cell r="C1477" t="str">
            <v>2014</v>
          </cell>
          <cell r="D1477">
            <v>11</v>
          </cell>
          <cell r="E1477" t="str">
            <v>149</v>
          </cell>
          <cell r="F1477">
            <v>110000000</v>
          </cell>
          <cell r="G1477">
            <v>0</v>
          </cell>
          <cell r="H1477" t="str">
            <v>ZONA 2</v>
          </cell>
          <cell r="I1477">
            <v>0</v>
          </cell>
          <cell r="J1477">
            <v>400000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0</v>
          </cell>
        </row>
        <row r="1478">
          <cell r="B1478" t="str">
            <v>201411150ZONA 20</v>
          </cell>
          <cell r="C1478" t="str">
            <v>2014</v>
          </cell>
          <cell r="D1478">
            <v>11</v>
          </cell>
          <cell r="E1478" t="str">
            <v>150</v>
          </cell>
          <cell r="F1478">
            <v>110000000</v>
          </cell>
          <cell r="G1478">
            <v>36666666.666666664</v>
          </cell>
          <cell r="H1478" t="str">
            <v>ZONA 2</v>
          </cell>
          <cell r="I1478">
            <v>0</v>
          </cell>
          <cell r="J1478">
            <v>400000</v>
          </cell>
          <cell r="K1478">
            <v>133333.33333333334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</row>
        <row r="1479">
          <cell r="B1479" t="str">
            <v>201411151ZONA 20</v>
          </cell>
          <cell r="C1479" t="str">
            <v>2014</v>
          </cell>
          <cell r="D1479">
            <v>11</v>
          </cell>
          <cell r="E1479" t="str">
            <v>151</v>
          </cell>
          <cell r="F1479">
            <v>110000000</v>
          </cell>
          <cell r="G1479">
            <v>91666666.666666657</v>
          </cell>
          <cell r="H1479" t="str">
            <v>ZONA 2</v>
          </cell>
          <cell r="I1479">
            <v>0</v>
          </cell>
          <cell r="J1479">
            <v>400000</v>
          </cell>
          <cell r="K1479">
            <v>333333.33333333331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</row>
        <row r="1480">
          <cell r="B1480" t="str">
            <v>201411152ZONA 10</v>
          </cell>
          <cell r="C1480" t="str">
            <v>2014</v>
          </cell>
          <cell r="D1480">
            <v>11</v>
          </cell>
          <cell r="E1480" t="str">
            <v>152</v>
          </cell>
          <cell r="F1480">
            <v>0</v>
          </cell>
          <cell r="G1480">
            <v>0</v>
          </cell>
          <cell r="H1480" t="str">
            <v>ZONA 1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  <cell r="Q1480">
            <v>0</v>
          </cell>
          <cell r="R1480">
            <v>0</v>
          </cell>
          <cell r="S1480">
            <v>0</v>
          </cell>
        </row>
        <row r="1481">
          <cell r="B1481" t="str">
            <v>201411153ZONA 10</v>
          </cell>
          <cell r="C1481" t="str">
            <v>2014</v>
          </cell>
          <cell r="D1481">
            <v>11</v>
          </cell>
          <cell r="E1481" t="str">
            <v>153</v>
          </cell>
          <cell r="F1481">
            <v>0</v>
          </cell>
          <cell r="G1481">
            <v>0</v>
          </cell>
          <cell r="H1481" t="str">
            <v>ZONA 1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</row>
        <row r="1482">
          <cell r="B1482" t="str">
            <v>201411154ZONA 10</v>
          </cell>
          <cell r="C1482" t="str">
            <v>2014</v>
          </cell>
          <cell r="D1482">
            <v>11</v>
          </cell>
          <cell r="E1482" t="str">
            <v>154</v>
          </cell>
          <cell r="F1482">
            <v>0</v>
          </cell>
          <cell r="G1482">
            <v>0</v>
          </cell>
          <cell r="H1482" t="str">
            <v>ZONA 1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B1483" t="str">
            <v>201411155ZONA 10</v>
          </cell>
          <cell r="C1483" t="str">
            <v>2014</v>
          </cell>
          <cell r="D1483">
            <v>11</v>
          </cell>
          <cell r="E1483" t="str">
            <v>155</v>
          </cell>
          <cell r="F1483">
            <v>0</v>
          </cell>
          <cell r="G1483">
            <v>0</v>
          </cell>
          <cell r="H1483" t="str">
            <v>ZONA 1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</row>
        <row r="1484">
          <cell r="B1484" t="str">
            <v>201411156ZONA 10</v>
          </cell>
          <cell r="C1484" t="str">
            <v>2014</v>
          </cell>
          <cell r="D1484">
            <v>11</v>
          </cell>
          <cell r="E1484" t="str">
            <v>156</v>
          </cell>
          <cell r="F1484">
            <v>0</v>
          </cell>
          <cell r="G1484">
            <v>0</v>
          </cell>
          <cell r="H1484" t="str">
            <v>ZONA 1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>
            <v>0</v>
          </cell>
          <cell r="S1484">
            <v>0</v>
          </cell>
        </row>
        <row r="1485">
          <cell r="B1485" t="str">
            <v>201411157ZONA 10</v>
          </cell>
          <cell r="C1485" t="str">
            <v>2014</v>
          </cell>
          <cell r="D1485">
            <v>11</v>
          </cell>
          <cell r="E1485" t="str">
            <v>157</v>
          </cell>
          <cell r="F1485">
            <v>0</v>
          </cell>
          <cell r="G1485">
            <v>0</v>
          </cell>
          <cell r="H1485" t="str">
            <v>ZONA 1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>
            <v>0</v>
          </cell>
          <cell r="S1485">
            <v>0</v>
          </cell>
        </row>
        <row r="1486">
          <cell r="B1486" t="str">
            <v>201411158ZONA 30</v>
          </cell>
          <cell r="C1486" t="str">
            <v>2014</v>
          </cell>
          <cell r="D1486">
            <v>11</v>
          </cell>
          <cell r="E1486" t="str">
            <v>158</v>
          </cell>
          <cell r="F1486">
            <v>0</v>
          </cell>
          <cell r="G1486">
            <v>0</v>
          </cell>
          <cell r="H1486" t="str">
            <v>ZONA 3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>
            <v>0</v>
          </cell>
          <cell r="S1486">
            <v>0</v>
          </cell>
        </row>
        <row r="1487">
          <cell r="B1487" t="str">
            <v>201411159ZONA 10</v>
          </cell>
          <cell r="C1487" t="str">
            <v>2014</v>
          </cell>
          <cell r="D1487">
            <v>11</v>
          </cell>
          <cell r="E1487" t="str">
            <v>159</v>
          </cell>
          <cell r="F1487">
            <v>0</v>
          </cell>
          <cell r="G1487">
            <v>0</v>
          </cell>
          <cell r="H1487" t="str">
            <v>ZONA 1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</row>
        <row r="1488">
          <cell r="B1488" t="str">
            <v>201411160ZONA 20</v>
          </cell>
          <cell r="C1488" t="str">
            <v>2014</v>
          </cell>
          <cell r="D1488">
            <v>11</v>
          </cell>
          <cell r="E1488" t="str">
            <v>160</v>
          </cell>
          <cell r="F1488">
            <v>110000000</v>
          </cell>
          <cell r="G1488">
            <v>110000000</v>
          </cell>
          <cell r="H1488" t="str">
            <v>ZONA 2</v>
          </cell>
          <cell r="I1488">
            <v>0</v>
          </cell>
          <cell r="J1488">
            <v>400000</v>
          </cell>
          <cell r="K1488">
            <v>400000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B1489" t="str">
            <v>201411161ZONA 20</v>
          </cell>
          <cell r="C1489" t="str">
            <v>2014</v>
          </cell>
          <cell r="D1489">
            <v>11</v>
          </cell>
          <cell r="E1489" t="str">
            <v>161</v>
          </cell>
          <cell r="F1489">
            <v>110000000</v>
          </cell>
          <cell r="G1489">
            <v>110000000</v>
          </cell>
          <cell r="H1489" t="str">
            <v>ZONA 2</v>
          </cell>
          <cell r="I1489">
            <v>0</v>
          </cell>
          <cell r="J1489">
            <v>400000</v>
          </cell>
          <cell r="K1489">
            <v>400000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</row>
        <row r="1490">
          <cell r="B1490" t="str">
            <v>201411162ZONA 20</v>
          </cell>
          <cell r="C1490" t="str">
            <v>2014</v>
          </cell>
          <cell r="D1490">
            <v>11</v>
          </cell>
          <cell r="E1490" t="str">
            <v>162</v>
          </cell>
          <cell r="F1490">
            <v>110000000</v>
          </cell>
          <cell r="G1490">
            <v>110000000</v>
          </cell>
          <cell r="H1490" t="str">
            <v>ZONA 2</v>
          </cell>
          <cell r="I1490">
            <v>0</v>
          </cell>
          <cell r="J1490">
            <v>400000</v>
          </cell>
          <cell r="K1490">
            <v>400000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</row>
        <row r="1491">
          <cell r="B1491" t="str">
            <v>201411163ZONA 10</v>
          </cell>
          <cell r="C1491" t="str">
            <v>2014</v>
          </cell>
          <cell r="D1491">
            <v>11</v>
          </cell>
          <cell r="E1491" t="str">
            <v>163</v>
          </cell>
          <cell r="F1491">
            <v>0</v>
          </cell>
          <cell r="G1491">
            <v>0</v>
          </cell>
          <cell r="H1491" t="str">
            <v>ZONA 1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</row>
        <row r="1492">
          <cell r="B1492" t="str">
            <v>201411164ZONA 10</v>
          </cell>
          <cell r="C1492" t="str">
            <v>2014</v>
          </cell>
          <cell r="D1492">
            <v>11</v>
          </cell>
          <cell r="E1492" t="str">
            <v>164</v>
          </cell>
          <cell r="F1492">
            <v>0</v>
          </cell>
          <cell r="G1492">
            <v>0</v>
          </cell>
          <cell r="H1492" t="str">
            <v>ZONA 1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</row>
        <row r="1493">
          <cell r="B1493" t="str">
            <v>201411165ZONA 10</v>
          </cell>
          <cell r="C1493" t="str">
            <v>2014</v>
          </cell>
          <cell r="D1493">
            <v>11</v>
          </cell>
          <cell r="E1493" t="str">
            <v>165</v>
          </cell>
          <cell r="F1493">
            <v>0</v>
          </cell>
          <cell r="G1493">
            <v>0</v>
          </cell>
          <cell r="H1493" t="str">
            <v>ZONA 1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</row>
        <row r="1494">
          <cell r="B1494" t="str">
            <v>201411166ZONA 10</v>
          </cell>
          <cell r="C1494" t="str">
            <v>2014</v>
          </cell>
          <cell r="D1494">
            <v>11</v>
          </cell>
          <cell r="E1494" t="str">
            <v>166</v>
          </cell>
          <cell r="F1494">
            <v>0</v>
          </cell>
          <cell r="G1494">
            <v>0</v>
          </cell>
          <cell r="H1494" t="str">
            <v>ZONA 1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</row>
        <row r="1495">
          <cell r="B1495" t="str">
            <v>201411167ZONA 10</v>
          </cell>
          <cell r="C1495" t="str">
            <v>2014</v>
          </cell>
          <cell r="D1495">
            <v>11</v>
          </cell>
          <cell r="E1495" t="str">
            <v>167</v>
          </cell>
          <cell r="F1495">
            <v>0</v>
          </cell>
          <cell r="G1495">
            <v>0</v>
          </cell>
          <cell r="H1495" t="str">
            <v>ZONA 1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</row>
        <row r="1496">
          <cell r="B1496" t="str">
            <v>201411168ZONA 10</v>
          </cell>
          <cell r="C1496" t="str">
            <v>2014</v>
          </cell>
          <cell r="D1496">
            <v>11</v>
          </cell>
          <cell r="E1496" t="str">
            <v>168</v>
          </cell>
          <cell r="F1496">
            <v>0</v>
          </cell>
          <cell r="G1496">
            <v>0</v>
          </cell>
          <cell r="H1496" t="str">
            <v>ZONA 1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>
            <v>0</v>
          </cell>
          <cell r="S1496">
            <v>0</v>
          </cell>
        </row>
        <row r="1500">
          <cell r="B1500" t="str">
            <v>20141201ZONA 22</v>
          </cell>
          <cell r="C1500" t="str">
            <v>2014</v>
          </cell>
          <cell r="D1500">
            <v>12</v>
          </cell>
          <cell r="E1500" t="str">
            <v>01</v>
          </cell>
          <cell r="F1500">
            <v>0</v>
          </cell>
          <cell r="G1500">
            <v>0</v>
          </cell>
          <cell r="H1500" t="str">
            <v>ZONA 2</v>
          </cell>
          <cell r="I1500">
            <v>2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160000000</v>
          </cell>
          <cell r="Q1500">
            <v>0</v>
          </cell>
          <cell r="R1500">
            <v>440000</v>
          </cell>
          <cell r="S1500">
            <v>0</v>
          </cell>
        </row>
        <row r="1501">
          <cell r="B1501" t="str">
            <v>20141202ZONA 32</v>
          </cell>
          <cell r="C1501" t="str">
            <v>2014</v>
          </cell>
          <cell r="D1501">
            <v>12</v>
          </cell>
          <cell r="E1501" t="str">
            <v>02</v>
          </cell>
          <cell r="F1501">
            <v>0</v>
          </cell>
          <cell r="G1501">
            <v>0</v>
          </cell>
          <cell r="H1501" t="str">
            <v>ZONA 3</v>
          </cell>
          <cell r="I1501">
            <v>2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0</v>
          </cell>
        </row>
        <row r="1502">
          <cell r="B1502" t="str">
            <v>20141203ZONA 12</v>
          </cell>
          <cell r="C1502" t="str">
            <v>2014</v>
          </cell>
          <cell r="D1502">
            <v>12</v>
          </cell>
          <cell r="E1502" t="str">
            <v>03</v>
          </cell>
          <cell r="F1502">
            <v>0</v>
          </cell>
          <cell r="G1502">
            <v>0</v>
          </cell>
          <cell r="H1502" t="str">
            <v>ZONA 1</v>
          </cell>
          <cell r="I1502">
            <v>2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0</v>
          </cell>
        </row>
        <row r="1503">
          <cell r="B1503" t="str">
            <v>20141204ZONA 22</v>
          </cell>
          <cell r="C1503" t="str">
            <v>2014</v>
          </cell>
          <cell r="D1503">
            <v>12</v>
          </cell>
          <cell r="E1503" t="str">
            <v>04</v>
          </cell>
          <cell r="F1503">
            <v>0</v>
          </cell>
          <cell r="G1503">
            <v>0</v>
          </cell>
          <cell r="H1503" t="str">
            <v>ZONA 2</v>
          </cell>
          <cell r="I1503">
            <v>2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160000000</v>
          </cell>
          <cell r="Q1503">
            <v>0</v>
          </cell>
          <cell r="R1503">
            <v>440000</v>
          </cell>
          <cell r="S1503">
            <v>0</v>
          </cell>
        </row>
        <row r="1504">
          <cell r="B1504" t="str">
            <v>20141205ZONA 12</v>
          </cell>
          <cell r="C1504" t="str">
            <v>2014</v>
          </cell>
          <cell r="D1504">
            <v>12</v>
          </cell>
          <cell r="E1504" t="str">
            <v>05</v>
          </cell>
          <cell r="F1504">
            <v>0</v>
          </cell>
          <cell r="G1504">
            <v>0</v>
          </cell>
          <cell r="H1504" t="str">
            <v>ZONA 1</v>
          </cell>
          <cell r="I1504">
            <v>2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S1504">
            <v>0</v>
          </cell>
        </row>
        <row r="1505">
          <cell r="B1505" t="str">
            <v>20141206ZONA 22</v>
          </cell>
          <cell r="C1505" t="str">
            <v>2014</v>
          </cell>
          <cell r="D1505">
            <v>12</v>
          </cell>
          <cell r="E1505" t="str">
            <v>06</v>
          </cell>
          <cell r="F1505">
            <v>0</v>
          </cell>
          <cell r="G1505">
            <v>0</v>
          </cell>
          <cell r="H1505" t="str">
            <v>ZONA 2</v>
          </cell>
          <cell r="I1505">
            <v>2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160000000</v>
          </cell>
          <cell r="Q1505">
            <v>160000000</v>
          </cell>
          <cell r="R1505">
            <v>440000</v>
          </cell>
          <cell r="S1505">
            <v>440000</v>
          </cell>
        </row>
        <row r="1506">
          <cell r="B1506" t="str">
            <v>20141207ZONA 32</v>
          </cell>
          <cell r="C1506" t="str">
            <v>2014</v>
          </cell>
          <cell r="D1506">
            <v>12</v>
          </cell>
          <cell r="E1506" t="str">
            <v>07</v>
          </cell>
          <cell r="F1506">
            <v>0</v>
          </cell>
          <cell r="G1506">
            <v>0</v>
          </cell>
          <cell r="H1506" t="str">
            <v>ZONA 3</v>
          </cell>
          <cell r="I1506">
            <v>2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</row>
        <row r="1507">
          <cell r="B1507" t="str">
            <v>20141208ZONA 12</v>
          </cell>
          <cell r="C1507" t="str">
            <v>2014</v>
          </cell>
          <cell r="D1507">
            <v>12</v>
          </cell>
          <cell r="E1507" t="str">
            <v>08</v>
          </cell>
          <cell r="F1507">
            <v>0</v>
          </cell>
          <cell r="G1507">
            <v>0</v>
          </cell>
          <cell r="H1507" t="str">
            <v>ZONA 1</v>
          </cell>
          <cell r="I1507">
            <v>2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</row>
        <row r="1508">
          <cell r="B1508" t="str">
            <v>20141209ZONA 12</v>
          </cell>
          <cell r="C1508" t="str">
            <v>2014</v>
          </cell>
          <cell r="D1508">
            <v>12</v>
          </cell>
          <cell r="E1508" t="str">
            <v>09</v>
          </cell>
          <cell r="F1508">
            <v>0</v>
          </cell>
          <cell r="G1508">
            <v>0</v>
          </cell>
          <cell r="H1508" t="str">
            <v>ZONA 1</v>
          </cell>
          <cell r="I1508">
            <v>2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</row>
        <row r="1509">
          <cell r="B1509" t="str">
            <v>20141210ZONA 22</v>
          </cell>
          <cell r="C1509" t="str">
            <v>2014</v>
          </cell>
          <cell r="D1509">
            <v>12</v>
          </cell>
          <cell r="E1509" t="str">
            <v>10</v>
          </cell>
          <cell r="F1509">
            <v>0</v>
          </cell>
          <cell r="G1509">
            <v>0</v>
          </cell>
          <cell r="H1509" t="str">
            <v>ZONA 2</v>
          </cell>
          <cell r="I1509">
            <v>2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160000000</v>
          </cell>
          <cell r="Q1509">
            <v>0</v>
          </cell>
          <cell r="R1509">
            <v>440000</v>
          </cell>
          <cell r="S1509">
            <v>0</v>
          </cell>
        </row>
        <row r="1510">
          <cell r="B1510" t="str">
            <v>20141211ZONA 32</v>
          </cell>
          <cell r="C1510" t="str">
            <v>2014</v>
          </cell>
          <cell r="D1510">
            <v>12</v>
          </cell>
          <cell r="E1510" t="str">
            <v>11</v>
          </cell>
          <cell r="F1510">
            <v>0</v>
          </cell>
          <cell r="G1510">
            <v>0</v>
          </cell>
          <cell r="H1510" t="str">
            <v>ZONA 3</v>
          </cell>
          <cell r="I1510">
            <v>2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</row>
        <row r="1511">
          <cell r="B1511" t="str">
            <v>20141212ZONA 11</v>
          </cell>
          <cell r="C1511" t="str">
            <v>2014</v>
          </cell>
          <cell r="D1511">
            <v>12</v>
          </cell>
          <cell r="E1511" t="str">
            <v>12</v>
          </cell>
          <cell r="F1511">
            <v>0</v>
          </cell>
          <cell r="G1511">
            <v>0</v>
          </cell>
          <cell r="H1511" t="str">
            <v>ZONA 1</v>
          </cell>
          <cell r="I1511">
            <v>1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</row>
        <row r="1512">
          <cell r="B1512" t="str">
            <v>20141213ZONA 12</v>
          </cell>
          <cell r="C1512" t="str">
            <v>2014</v>
          </cell>
          <cell r="D1512">
            <v>12</v>
          </cell>
          <cell r="E1512" t="str">
            <v>13</v>
          </cell>
          <cell r="F1512">
            <v>0</v>
          </cell>
          <cell r="G1512">
            <v>0</v>
          </cell>
          <cell r="H1512" t="str">
            <v>ZONA 1</v>
          </cell>
          <cell r="I1512">
            <v>2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</row>
        <row r="1513">
          <cell r="B1513" t="str">
            <v>20141214ZONA 22</v>
          </cell>
          <cell r="C1513" t="str">
            <v>2014</v>
          </cell>
          <cell r="D1513">
            <v>12</v>
          </cell>
          <cell r="E1513" t="str">
            <v>14</v>
          </cell>
          <cell r="F1513">
            <v>0</v>
          </cell>
          <cell r="G1513">
            <v>0</v>
          </cell>
          <cell r="H1513" t="str">
            <v>ZONA 2</v>
          </cell>
          <cell r="I1513">
            <v>2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160000000</v>
          </cell>
          <cell r="Q1513">
            <v>160000000</v>
          </cell>
          <cell r="R1513">
            <v>440000</v>
          </cell>
          <cell r="S1513">
            <v>440000</v>
          </cell>
        </row>
        <row r="1514">
          <cell r="B1514" t="str">
            <v>20141215ZONA 12</v>
          </cell>
          <cell r="C1514" t="str">
            <v>2014</v>
          </cell>
          <cell r="D1514">
            <v>12</v>
          </cell>
          <cell r="E1514" t="str">
            <v>15</v>
          </cell>
          <cell r="F1514">
            <v>0</v>
          </cell>
          <cell r="G1514">
            <v>0</v>
          </cell>
          <cell r="H1514" t="str">
            <v>ZONA 1</v>
          </cell>
          <cell r="I1514">
            <v>2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>
            <v>0</v>
          </cell>
        </row>
        <row r="1515">
          <cell r="B1515" t="str">
            <v>20141216ZONA 12</v>
          </cell>
          <cell r="C1515" t="str">
            <v>2014</v>
          </cell>
          <cell r="D1515">
            <v>12</v>
          </cell>
          <cell r="E1515" t="str">
            <v>16</v>
          </cell>
          <cell r="F1515">
            <v>0</v>
          </cell>
          <cell r="G1515">
            <v>0</v>
          </cell>
          <cell r="H1515" t="str">
            <v>ZONA 1</v>
          </cell>
          <cell r="I1515">
            <v>2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</v>
          </cell>
          <cell r="S1515">
            <v>0</v>
          </cell>
        </row>
        <row r="1516">
          <cell r="B1516" t="str">
            <v>20141217ZONA 12</v>
          </cell>
          <cell r="C1516" t="str">
            <v>2014</v>
          </cell>
          <cell r="D1516">
            <v>12</v>
          </cell>
          <cell r="E1516" t="str">
            <v>17</v>
          </cell>
          <cell r="F1516">
            <v>0</v>
          </cell>
          <cell r="G1516">
            <v>0</v>
          </cell>
          <cell r="H1516" t="str">
            <v>ZONA 1</v>
          </cell>
          <cell r="I1516">
            <v>2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</row>
        <row r="1517">
          <cell r="B1517" t="str">
            <v>20141218ZONA 12</v>
          </cell>
          <cell r="C1517" t="str">
            <v>2014</v>
          </cell>
          <cell r="D1517">
            <v>12</v>
          </cell>
          <cell r="E1517" t="str">
            <v>18</v>
          </cell>
          <cell r="F1517">
            <v>0</v>
          </cell>
          <cell r="G1517">
            <v>0</v>
          </cell>
          <cell r="H1517" t="str">
            <v>ZONA 1</v>
          </cell>
          <cell r="I1517">
            <v>2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</row>
        <row r="1518">
          <cell r="B1518" t="str">
            <v>20141219ZONA 12</v>
          </cell>
          <cell r="C1518" t="str">
            <v>2014</v>
          </cell>
          <cell r="D1518">
            <v>12</v>
          </cell>
          <cell r="E1518" t="str">
            <v>19</v>
          </cell>
          <cell r="F1518">
            <v>0</v>
          </cell>
          <cell r="G1518">
            <v>0</v>
          </cell>
          <cell r="H1518" t="str">
            <v>ZONA 1</v>
          </cell>
          <cell r="I1518">
            <v>2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</row>
        <row r="1519">
          <cell r="B1519" t="str">
            <v>20141220ZONA 22</v>
          </cell>
          <cell r="C1519" t="str">
            <v>2014</v>
          </cell>
          <cell r="D1519">
            <v>12</v>
          </cell>
          <cell r="E1519" t="str">
            <v>20</v>
          </cell>
          <cell r="F1519">
            <v>0</v>
          </cell>
          <cell r="G1519">
            <v>0</v>
          </cell>
          <cell r="H1519" t="str">
            <v>ZONA 2</v>
          </cell>
          <cell r="I1519">
            <v>2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160000000</v>
          </cell>
          <cell r="Q1519">
            <v>160000000</v>
          </cell>
          <cell r="R1519">
            <v>440000</v>
          </cell>
          <cell r="S1519">
            <v>440000</v>
          </cell>
        </row>
        <row r="1520">
          <cell r="B1520" t="str">
            <v>20141221ZONA 12</v>
          </cell>
          <cell r="C1520" t="str">
            <v>2014</v>
          </cell>
          <cell r="D1520">
            <v>12</v>
          </cell>
          <cell r="E1520" t="str">
            <v>21</v>
          </cell>
          <cell r="F1520">
            <v>0</v>
          </cell>
          <cell r="G1520">
            <v>0</v>
          </cell>
          <cell r="H1520" t="str">
            <v>ZONA 1</v>
          </cell>
          <cell r="I1520">
            <v>2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</row>
        <row r="1521">
          <cell r="B1521" t="str">
            <v>20141222ZONA 22</v>
          </cell>
          <cell r="C1521" t="str">
            <v>2014</v>
          </cell>
          <cell r="D1521">
            <v>12</v>
          </cell>
          <cell r="E1521" t="str">
            <v>22</v>
          </cell>
          <cell r="F1521">
            <v>0</v>
          </cell>
          <cell r="G1521">
            <v>0</v>
          </cell>
          <cell r="H1521" t="str">
            <v>ZONA 2</v>
          </cell>
          <cell r="I1521">
            <v>2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160000000</v>
          </cell>
          <cell r="Q1521">
            <v>160000000</v>
          </cell>
          <cell r="R1521">
            <v>440000</v>
          </cell>
          <cell r="S1521">
            <v>440000</v>
          </cell>
        </row>
        <row r="1522">
          <cell r="B1522" t="str">
            <v>20141223ZONA 32</v>
          </cell>
          <cell r="C1522" t="str">
            <v>2014</v>
          </cell>
          <cell r="D1522">
            <v>12</v>
          </cell>
          <cell r="E1522" t="str">
            <v>23</v>
          </cell>
          <cell r="F1522">
            <v>0</v>
          </cell>
          <cell r="G1522">
            <v>0</v>
          </cell>
          <cell r="H1522" t="str">
            <v>ZONA 3</v>
          </cell>
          <cell r="I1522">
            <v>2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B1523" t="str">
            <v>20141224ZONA 12</v>
          </cell>
          <cell r="C1523" t="str">
            <v>2014</v>
          </cell>
          <cell r="D1523">
            <v>12</v>
          </cell>
          <cell r="E1523" t="str">
            <v>24</v>
          </cell>
          <cell r="F1523">
            <v>0</v>
          </cell>
          <cell r="G1523">
            <v>0</v>
          </cell>
          <cell r="H1523" t="str">
            <v>ZONA 1</v>
          </cell>
          <cell r="I1523">
            <v>2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</row>
        <row r="1524">
          <cell r="B1524" t="str">
            <v>20141225ZONA 22</v>
          </cell>
          <cell r="C1524" t="str">
            <v>2014</v>
          </cell>
          <cell r="D1524">
            <v>12</v>
          </cell>
          <cell r="E1524" t="str">
            <v>25</v>
          </cell>
          <cell r="F1524">
            <v>0</v>
          </cell>
          <cell r="G1524">
            <v>0</v>
          </cell>
          <cell r="H1524" t="str">
            <v>ZONA 2</v>
          </cell>
          <cell r="I1524">
            <v>2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160000000</v>
          </cell>
          <cell r="Q1524">
            <v>160000000</v>
          </cell>
          <cell r="R1524">
            <v>440000</v>
          </cell>
          <cell r="S1524">
            <v>440000</v>
          </cell>
        </row>
        <row r="1525">
          <cell r="B1525" t="str">
            <v>20141226ZONA 12</v>
          </cell>
          <cell r="C1525" t="str">
            <v>2014</v>
          </cell>
          <cell r="D1525">
            <v>12</v>
          </cell>
          <cell r="E1525" t="str">
            <v>26</v>
          </cell>
          <cell r="F1525">
            <v>0</v>
          </cell>
          <cell r="G1525">
            <v>0</v>
          </cell>
          <cell r="H1525" t="str">
            <v>ZONA 1</v>
          </cell>
          <cell r="I1525">
            <v>2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</row>
        <row r="1526">
          <cell r="B1526" t="str">
            <v>20141227ZONA 22</v>
          </cell>
          <cell r="C1526" t="str">
            <v>2014</v>
          </cell>
          <cell r="D1526">
            <v>12</v>
          </cell>
          <cell r="E1526" t="str">
            <v>27</v>
          </cell>
          <cell r="F1526">
            <v>0</v>
          </cell>
          <cell r="G1526">
            <v>0</v>
          </cell>
          <cell r="H1526" t="str">
            <v>ZONA 2</v>
          </cell>
          <cell r="I1526">
            <v>2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0</v>
          </cell>
          <cell r="P1526">
            <v>160000000</v>
          </cell>
          <cell r="Q1526">
            <v>0</v>
          </cell>
          <cell r="R1526">
            <v>440000</v>
          </cell>
          <cell r="S1526">
            <v>0</v>
          </cell>
        </row>
        <row r="1527">
          <cell r="B1527" t="str">
            <v>20141228ZONA 12</v>
          </cell>
          <cell r="C1527" t="str">
            <v>2014</v>
          </cell>
          <cell r="D1527">
            <v>12</v>
          </cell>
          <cell r="E1527" t="str">
            <v>28</v>
          </cell>
          <cell r="F1527">
            <v>0</v>
          </cell>
          <cell r="G1527">
            <v>0</v>
          </cell>
          <cell r="H1527" t="str">
            <v>ZONA 1</v>
          </cell>
          <cell r="I1527">
            <v>2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</row>
        <row r="1528">
          <cell r="B1528" t="str">
            <v>20141229ZONA 12</v>
          </cell>
          <cell r="C1528" t="str">
            <v>2014</v>
          </cell>
          <cell r="D1528">
            <v>12</v>
          </cell>
          <cell r="E1528" t="str">
            <v>29</v>
          </cell>
          <cell r="F1528">
            <v>0</v>
          </cell>
          <cell r="G1528">
            <v>0</v>
          </cell>
          <cell r="H1528" t="str">
            <v>ZONA 1</v>
          </cell>
          <cell r="I1528">
            <v>2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B1529" t="str">
            <v>20141230ZONA 12</v>
          </cell>
          <cell r="C1529" t="str">
            <v>2014</v>
          </cell>
          <cell r="D1529">
            <v>12</v>
          </cell>
          <cell r="E1529" t="str">
            <v>30</v>
          </cell>
          <cell r="F1529">
            <v>0</v>
          </cell>
          <cell r="G1529">
            <v>0</v>
          </cell>
          <cell r="H1529" t="str">
            <v>ZONA 1</v>
          </cell>
          <cell r="I1529">
            <v>2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</row>
        <row r="1530">
          <cell r="B1530" t="str">
            <v>20141231ZONA 12</v>
          </cell>
          <cell r="C1530" t="str">
            <v>2014</v>
          </cell>
          <cell r="D1530">
            <v>12</v>
          </cell>
          <cell r="E1530" t="str">
            <v>31</v>
          </cell>
          <cell r="F1530">
            <v>0</v>
          </cell>
          <cell r="G1530">
            <v>0</v>
          </cell>
          <cell r="H1530" t="str">
            <v>ZONA 1</v>
          </cell>
          <cell r="I1530">
            <v>2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</row>
        <row r="1531">
          <cell r="B1531" t="str">
            <v>20141232ZONA 21</v>
          </cell>
          <cell r="C1531" t="str">
            <v>2014</v>
          </cell>
          <cell r="D1531">
            <v>12</v>
          </cell>
          <cell r="E1531" t="str">
            <v>32</v>
          </cell>
          <cell r="F1531">
            <v>0</v>
          </cell>
          <cell r="G1531">
            <v>0</v>
          </cell>
          <cell r="H1531" t="str">
            <v>ZONA 2</v>
          </cell>
          <cell r="I1531">
            <v>1</v>
          </cell>
          <cell r="J1531">
            <v>0</v>
          </cell>
          <cell r="K1531">
            <v>0</v>
          </cell>
          <cell r="L1531">
            <v>134400000</v>
          </cell>
          <cell r="M1531">
            <v>0</v>
          </cell>
          <cell r="N1531">
            <v>400000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</row>
        <row r="1532">
          <cell r="B1532" t="str">
            <v>20141233ZONA 12</v>
          </cell>
          <cell r="C1532" t="str">
            <v>2014</v>
          </cell>
          <cell r="D1532">
            <v>12</v>
          </cell>
          <cell r="E1532" t="str">
            <v>33</v>
          </cell>
          <cell r="F1532">
            <v>0</v>
          </cell>
          <cell r="G1532">
            <v>0</v>
          </cell>
          <cell r="H1532" t="str">
            <v>ZONA 1</v>
          </cell>
          <cell r="I1532">
            <v>2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</row>
        <row r="1533">
          <cell r="B1533" t="str">
            <v>20141234ZONA 12</v>
          </cell>
          <cell r="C1533" t="str">
            <v>2014</v>
          </cell>
          <cell r="D1533">
            <v>12</v>
          </cell>
          <cell r="E1533" t="str">
            <v>34</v>
          </cell>
          <cell r="F1533">
            <v>0</v>
          </cell>
          <cell r="G1533">
            <v>0</v>
          </cell>
          <cell r="H1533" t="str">
            <v>ZONA 1</v>
          </cell>
          <cell r="I1533">
            <v>2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</row>
        <row r="1534">
          <cell r="B1534" t="str">
            <v>20141235ZONA 21</v>
          </cell>
          <cell r="C1534" t="str">
            <v>2014</v>
          </cell>
          <cell r="D1534">
            <v>12</v>
          </cell>
          <cell r="E1534" t="str">
            <v>35</v>
          </cell>
          <cell r="F1534">
            <v>0</v>
          </cell>
          <cell r="G1534">
            <v>0</v>
          </cell>
          <cell r="H1534" t="str">
            <v>ZONA 2</v>
          </cell>
          <cell r="I1534">
            <v>1</v>
          </cell>
          <cell r="J1534">
            <v>0</v>
          </cell>
          <cell r="K1534">
            <v>0</v>
          </cell>
          <cell r="L1534">
            <v>134400000</v>
          </cell>
          <cell r="M1534">
            <v>0</v>
          </cell>
          <cell r="N1534">
            <v>400000</v>
          </cell>
          <cell r="O1534">
            <v>0</v>
          </cell>
          <cell r="P1534">
            <v>0</v>
          </cell>
          <cell r="Q1534">
            <v>0</v>
          </cell>
          <cell r="R1534">
            <v>0</v>
          </cell>
          <cell r="S1534">
            <v>0</v>
          </cell>
        </row>
        <row r="1535">
          <cell r="B1535" t="str">
            <v>20141236ZONA 12</v>
          </cell>
          <cell r="C1535" t="str">
            <v>2014</v>
          </cell>
          <cell r="D1535">
            <v>12</v>
          </cell>
          <cell r="E1535" t="str">
            <v>36</v>
          </cell>
          <cell r="F1535">
            <v>0</v>
          </cell>
          <cell r="G1535">
            <v>0</v>
          </cell>
          <cell r="H1535" t="str">
            <v>ZONA 1</v>
          </cell>
          <cell r="I1535">
            <v>2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</row>
        <row r="1536">
          <cell r="B1536" t="str">
            <v>20141237ZONA 12</v>
          </cell>
          <cell r="C1536" t="str">
            <v>2014</v>
          </cell>
          <cell r="D1536">
            <v>12</v>
          </cell>
          <cell r="E1536" t="str">
            <v>37</v>
          </cell>
          <cell r="F1536">
            <v>0</v>
          </cell>
          <cell r="G1536">
            <v>0</v>
          </cell>
          <cell r="H1536" t="str">
            <v>ZONA 1</v>
          </cell>
          <cell r="I1536">
            <v>2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>
            <v>0</v>
          </cell>
          <cell r="S1536">
            <v>0</v>
          </cell>
        </row>
        <row r="1537">
          <cell r="B1537" t="str">
            <v>20141238ZONA 12</v>
          </cell>
          <cell r="C1537" t="str">
            <v>2014</v>
          </cell>
          <cell r="D1537">
            <v>12</v>
          </cell>
          <cell r="E1537" t="str">
            <v>38</v>
          </cell>
          <cell r="F1537">
            <v>0</v>
          </cell>
          <cell r="G1537">
            <v>0</v>
          </cell>
          <cell r="H1537" t="str">
            <v>ZONA 1</v>
          </cell>
          <cell r="I1537">
            <v>2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</row>
        <row r="1538">
          <cell r="B1538" t="str">
            <v>20141239ZONA 32</v>
          </cell>
          <cell r="C1538" t="str">
            <v>2014</v>
          </cell>
          <cell r="D1538">
            <v>12</v>
          </cell>
          <cell r="E1538" t="str">
            <v>39</v>
          </cell>
          <cell r="F1538">
            <v>0</v>
          </cell>
          <cell r="G1538">
            <v>0</v>
          </cell>
          <cell r="H1538" t="str">
            <v>ZONA 3</v>
          </cell>
          <cell r="I1538">
            <v>2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</row>
        <row r="1539">
          <cell r="B1539" t="str">
            <v>20141240ZONA 12</v>
          </cell>
          <cell r="C1539" t="str">
            <v>2014</v>
          </cell>
          <cell r="D1539">
            <v>12</v>
          </cell>
          <cell r="E1539" t="str">
            <v>40</v>
          </cell>
          <cell r="F1539">
            <v>0</v>
          </cell>
          <cell r="G1539">
            <v>0</v>
          </cell>
          <cell r="H1539" t="str">
            <v>ZONA 1</v>
          </cell>
          <cell r="I1539">
            <v>2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0</v>
          </cell>
          <cell r="Q1539">
            <v>0</v>
          </cell>
          <cell r="R1539">
            <v>0</v>
          </cell>
          <cell r="S1539">
            <v>0</v>
          </cell>
        </row>
        <row r="1540">
          <cell r="B1540" t="str">
            <v>20141241ZONA 12</v>
          </cell>
          <cell r="C1540" t="str">
            <v>2014</v>
          </cell>
          <cell r="D1540">
            <v>12</v>
          </cell>
          <cell r="E1540" t="str">
            <v>41</v>
          </cell>
          <cell r="F1540">
            <v>0</v>
          </cell>
          <cell r="G1540">
            <v>0</v>
          </cell>
          <cell r="H1540" t="str">
            <v>ZONA 1</v>
          </cell>
          <cell r="I1540">
            <v>2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  <cell r="Q1540">
            <v>0</v>
          </cell>
          <cell r="R1540">
            <v>0</v>
          </cell>
          <cell r="S1540">
            <v>0</v>
          </cell>
        </row>
        <row r="1541">
          <cell r="B1541" t="str">
            <v>20141242ZONA 12</v>
          </cell>
          <cell r="C1541" t="str">
            <v>2014</v>
          </cell>
          <cell r="D1541">
            <v>12</v>
          </cell>
          <cell r="E1541" t="str">
            <v>42</v>
          </cell>
          <cell r="F1541">
            <v>0</v>
          </cell>
          <cell r="G1541">
            <v>0</v>
          </cell>
          <cell r="H1541" t="str">
            <v>ZONA 1</v>
          </cell>
          <cell r="I1541">
            <v>2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>
            <v>0</v>
          </cell>
          <cell r="S1541">
            <v>0</v>
          </cell>
        </row>
        <row r="1542">
          <cell r="B1542" t="str">
            <v>20141243ZONA 32</v>
          </cell>
          <cell r="C1542" t="str">
            <v>2014</v>
          </cell>
          <cell r="D1542">
            <v>12</v>
          </cell>
          <cell r="E1542" t="str">
            <v>43</v>
          </cell>
          <cell r="F1542">
            <v>0</v>
          </cell>
          <cell r="G1542">
            <v>0</v>
          </cell>
          <cell r="H1542" t="str">
            <v>ZONA 3</v>
          </cell>
          <cell r="I1542">
            <v>2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B1543" t="str">
            <v>20141244ZONA 32</v>
          </cell>
          <cell r="C1543" t="str">
            <v>2014</v>
          </cell>
          <cell r="D1543">
            <v>12</v>
          </cell>
          <cell r="E1543" t="str">
            <v>44</v>
          </cell>
          <cell r="F1543">
            <v>0</v>
          </cell>
          <cell r="G1543">
            <v>0</v>
          </cell>
          <cell r="H1543" t="str">
            <v>ZONA 3</v>
          </cell>
          <cell r="I1543">
            <v>2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</row>
        <row r="1544">
          <cell r="B1544" t="str">
            <v>20141245ZONA 22</v>
          </cell>
          <cell r="C1544" t="str">
            <v>2014</v>
          </cell>
          <cell r="D1544">
            <v>12</v>
          </cell>
          <cell r="E1544" t="str">
            <v>45</v>
          </cell>
          <cell r="F1544">
            <v>0</v>
          </cell>
          <cell r="G1544">
            <v>0</v>
          </cell>
          <cell r="H1544" t="str">
            <v>ZONA 2</v>
          </cell>
          <cell r="I1544">
            <v>2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160000000</v>
          </cell>
          <cell r="Q1544">
            <v>160000000</v>
          </cell>
          <cell r="R1544">
            <v>440000</v>
          </cell>
          <cell r="S1544">
            <v>440000</v>
          </cell>
        </row>
        <row r="1545">
          <cell r="B1545" t="str">
            <v>20141246ZONA 11</v>
          </cell>
          <cell r="C1545" t="str">
            <v>2014</v>
          </cell>
          <cell r="D1545">
            <v>12</v>
          </cell>
          <cell r="E1545" t="str">
            <v>46</v>
          </cell>
          <cell r="F1545">
            <v>0</v>
          </cell>
          <cell r="G1545">
            <v>0</v>
          </cell>
          <cell r="H1545" t="str">
            <v>ZONA 1</v>
          </cell>
          <cell r="I1545">
            <v>1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>
            <v>0</v>
          </cell>
          <cell r="S1545">
            <v>0</v>
          </cell>
        </row>
        <row r="1546">
          <cell r="B1546" t="str">
            <v>20141247ZONA 22</v>
          </cell>
          <cell r="C1546" t="str">
            <v>2014</v>
          </cell>
          <cell r="D1546">
            <v>12</v>
          </cell>
          <cell r="E1546" t="str">
            <v>47</v>
          </cell>
          <cell r="F1546">
            <v>0</v>
          </cell>
          <cell r="G1546">
            <v>0</v>
          </cell>
          <cell r="H1546" t="str">
            <v>ZONA 2</v>
          </cell>
          <cell r="I1546">
            <v>2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160000000</v>
          </cell>
          <cell r="Q1546">
            <v>160000000</v>
          </cell>
          <cell r="R1546">
            <v>440000</v>
          </cell>
          <cell r="S1546">
            <v>440000</v>
          </cell>
        </row>
        <row r="1547">
          <cell r="B1547" t="str">
            <v>20141248ZONA 12</v>
          </cell>
          <cell r="C1547" t="str">
            <v>2014</v>
          </cell>
          <cell r="D1547">
            <v>12</v>
          </cell>
          <cell r="E1547" t="str">
            <v>48</v>
          </cell>
          <cell r="F1547">
            <v>0</v>
          </cell>
          <cell r="G1547">
            <v>0</v>
          </cell>
          <cell r="H1547" t="str">
            <v>ZONA 1</v>
          </cell>
          <cell r="I1547">
            <v>2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</row>
        <row r="1548">
          <cell r="B1548" t="str">
            <v>20141249ZONA 22</v>
          </cell>
          <cell r="C1548" t="str">
            <v>2014</v>
          </cell>
          <cell r="D1548">
            <v>12</v>
          </cell>
          <cell r="E1548" t="str">
            <v>49</v>
          </cell>
          <cell r="F1548">
            <v>0</v>
          </cell>
          <cell r="G1548">
            <v>0</v>
          </cell>
          <cell r="H1548" t="str">
            <v>ZONA 2</v>
          </cell>
          <cell r="I1548">
            <v>2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160000000</v>
          </cell>
          <cell r="Q1548">
            <v>160000000</v>
          </cell>
          <cell r="R1548">
            <v>440000</v>
          </cell>
          <cell r="S1548">
            <v>440000</v>
          </cell>
        </row>
        <row r="1549">
          <cell r="B1549" t="str">
            <v>20141250ZONA 12</v>
          </cell>
          <cell r="C1549" t="str">
            <v>2014</v>
          </cell>
          <cell r="D1549">
            <v>12</v>
          </cell>
          <cell r="E1549" t="str">
            <v>50</v>
          </cell>
          <cell r="F1549">
            <v>0</v>
          </cell>
          <cell r="G1549">
            <v>0</v>
          </cell>
          <cell r="H1549" t="str">
            <v>ZONA 1</v>
          </cell>
          <cell r="I1549">
            <v>2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</row>
        <row r="1550">
          <cell r="B1550" t="str">
            <v>20141251ZONA 12</v>
          </cell>
          <cell r="C1550" t="str">
            <v>2014</v>
          </cell>
          <cell r="D1550">
            <v>12</v>
          </cell>
          <cell r="E1550" t="str">
            <v>51</v>
          </cell>
          <cell r="F1550">
            <v>0</v>
          </cell>
          <cell r="G1550">
            <v>0</v>
          </cell>
          <cell r="H1550" t="str">
            <v>ZONA 1</v>
          </cell>
          <cell r="I1550">
            <v>2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</row>
        <row r="1551">
          <cell r="B1551" t="str">
            <v>20141252ZONA 12</v>
          </cell>
          <cell r="C1551" t="str">
            <v>2014</v>
          </cell>
          <cell r="D1551">
            <v>12</v>
          </cell>
          <cell r="E1551" t="str">
            <v>52</v>
          </cell>
          <cell r="F1551">
            <v>0</v>
          </cell>
          <cell r="G1551">
            <v>0</v>
          </cell>
          <cell r="H1551" t="str">
            <v>ZONA 1</v>
          </cell>
          <cell r="I1551">
            <v>2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</row>
        <row r="1552">
          <cell r="B1552" t="str">
            <v>20141253ZONA 12</v>
          </cell>
          <cell r="C1552" t="str">
            <v>2014</v>
          </cell>
          <cell r="D1552">
            <v>12</v>
          </cell>
          <cell r="E1552" t="str">
            <v>53</v>
          </cell>
          <cell r="F1552">
            <v>0</v>
          </cell>
          <cell r="G1552">
            <v>0</v>
          </cell>
          <cell r="H1552" t="str">
            <v>ZONA 1</v>
          </cell>
          <cell r="I1552">
            <v>2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</row>
        <row r="1553">
          <cell r="B1553" t="str">
            <v>20141254ZONA 12</v>
          </cell>
          <cell r="C1553" t="str">
            <v>2014</v>
          </cell>
          <cell r="D1553">
            <v>12</v>
          </cell>
          <cell r="E1553" t="str">
            <v>54</v>
          </cell>
          <cell r="F1553">
            <v>0</v>
          </cell>
          <cell r="G1553">
            <v>0</v>
          </cell>
          <cell r="H1553" t="str">
            <v>ZONA 1</v>
          </cell>
          <cell r="I1553">
            <v>2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>
            <v>0</v>
          </cell>
          <cell r="S1553">
            <v>0</v>
          </cell>
        </row>
        <row r="1554">
          <cell r="B1554" t="str">
            <v>20141255ZONA 12</v>
          </cell>
          <cell r="C1554" t="str">
            <v>2014</v>
          </cell>
          <cell r="D1554">
            <v>12</v>
          </cell>
          <cell r="E1554" t="str">
            <v>55</v>
          </cell>
          <cell r="F1554">
            <v>0</v>
          </cell>
          <cell r="G1554">
            <v>0</v>
          </cell>
          <cell r="H1554" t="str">
            <v>ZONA 1</v>
          </cell>
          <cell r="I1554">
            <v>2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0</v>
          </cell>
          <cell r="P1554">
            <v>0</v>
          </cell>
          <cell r="Q1554">
            <v>0</v>
          </cell>
          <cell r="R1554">
            <v>0</v>
          </cell>
          <cell r="S1554">
            <v>0</v>
          </cell>
        </row>
        <row r="1555">
          <cell r="B1555" t="str">
            <v>20141256ZONA 12</v>
          </cell>
          <cell r="C1555" t="str">
            <v>2014</v>
          </cell>
          <cell r="D1555">
            <v>12</v>
          </cell>
          <cell r="E1555" t="str">
            <v>56</v>
          </cell>
          <cell r="F1555">
            <v>0</v>
          </cell>
          <cell r="G1555">
            <v>0</v>
          </cell>
          <cell r="H1555" t="str">
            <v>ZONA 1</v>
          </cell>
          <cell r="I1555">
            <v>2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  <cell r="Q1555">
            <v>0</v>
          </cell>
          <cell r="R1555">
            <v>0</v>
          </cell>
          <cell r="S1555">
            <v>0</v>
          </cell>
        </row>
        <row r="1556">
          <cell r="B1556" t="str">
            <v>20141257ZONA 12</v>
          </cell>
          <cell r="C1556" t="str">
            <v>2014</v>
          </cell>
          <cell r="D1556">
            <v>12</v>
          </cell>
          <cell r="E1556" t="str">
            <v>57</v>
          </cell>
          <cell r="F1556">
            <v>0</v>
          </cell>
          <cell r="G1556">
            <v>0</v>
          </cell>
          <cell r="H1556" t="str">
            <v>ZONA 1</v>
          </cell>
          <cell r="I1556">
            <v>2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0</v>
          </cell>
          <cell r="P1556">
            <v>0</v>
          </cell>
          <cell r="Q1556">
            <v>0</v>
          </cell>
          <cell r="R1556">
            <v>0</v>
          </cell>
          <cell r="S1556">
            <v>0</v>
          </cell>
        </row>
        <row r="1557">
          <cell r="B1557" t="str">
            <v>20141258ZONA 32</v>
          </cell>
          <cell r="C1557" t="str">
            <v>2014</v>
          </cell>
          <cell r="D1557">
            <v>12</v>
          </cell>
          <cell r="E1557" t="str">
            <v>58</v>
          </cell>
          <cell r="F1557">
            <v>0</v>
          </cell>
          <cell r="G1557">
            <v>0</v>
          </cell>
          <cell r="H1557" t="str">
            <v>ZONA 3</v>
          </cell>
          <cell r="I1557">
            <v>2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>
            <v>0</v>
          </cell>
          <cell r="S1557">
            <v>0</v>
          </cell>
        </row>
        <row r="1558">
          <cell r="B1558" t="str">
            <v>20141259ZONA 12</v>
          </cell>
          <cell r="C1558" t="str">
            <v>2014</v>
          </cell>
          <cell r="D1558">
            <v>12</v>
          </cell>
          <cell r="E1558" t="str">
            <v>59</v>
          </cell>
          <cell r="F1558">
            <v>0</v>
          </cell>
          <cell r="G1558">
            <v>0</v>
          </cell>
          <cell r="H1558" t="str">
            <v>ZONA 1</v>
          </cell>
          <cell r="I1558">
            <v>2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>
            <v>0</v>
          </cell>
          <cell r="S1558">
            <v>0</v>
          </cell>
        </row>
        <row r="1559">
          <cell r="B1559" t="str">
            <v>20141260ZONA 32</v>
          </cell>
          <cell r="C1559" t="str">
            <v>2014</v>
          </cell>
          <cell r="D1559">
            <v>12</v>
          </cell>
          <cell r="E1559" t="str">
            <v>60</v>
          </cell>
          <cell r="F1559">
            <v>0</v>
          </cell>
          <cell r="G1559">
            <v>0</v>
          </cell>
          <cell r="H1559" t="str">
            <v>ZONA 3</v>
          </cell>
          <cell r="I1559">
            <v>2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0</v>
          </cell>
          <cell r="S1559">
            <v>0</v>
          </cell>
        </row>
        <row r="1560">
          <cell r="B1560" t="str">
            <v>20141261ZONA 12</v>
          </cell>
          <cell r="C1560" t="str">
            <v>2014</v>
          </cell>
          <cell r="D1560">
            <v>12</v>
          </cell>
          <cell r="E1560" t="str">
            <v>61</v>
          </cell>
          <cell r="F1560">
            <v>0</v>
          </cell>
          <cell r="G1560">
            <v>0</v>
          </cell>
          <cell r="H1560" t="str">
            <v>ZONA 1</v>
          </cell>
          <cell r="I1560">
            <v>2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</row>
        <row r="1561">
          <cell r="B1561" t="str">
            <v>20141262ZONA 11</v>
          </cell>
          <cell r="C1561" t="str">
            <v>2014</v>
          </cell>
          <cell r="D1561">
            <v>12</v>
          </cell>
          <cell r="E1561" t="str">
            <v>62</v>
          </cell>
          <cell r="F1561">
            <v>0</v>
          </cell>
          <cell r="G1561">
            <v>0</v>
          </cell>
          <cell r="H1561" t="str">
            <v>ZONA 1</v>
          </cell>
          <cell r="I1561">
            <v>1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0</v>
          </cell>
          <cell r="P1561">
            <v>0</v>
          </cell>
          <cell r="Q1561">
            <v>0</v>
          </cell>
          <cell r="R1561">
            <v>0</v>
          </cell>
          <cell r="S1561">
            <v>0</v>
          </cell>
        </row>
        <row r="1562">
          <cell r="B1562" t="str">
            <v>20141263ZONA 12</v>
          </cell>
          <cell r="C1562" t="str">
            <v>2014</v>
          </cell>
          <cell r="D1562">
            <v>12</v>
          </cell>
          <cell r="E1562" t="str">
            <v>63</v>
          </cell>
          <cell r="F1562">
            <v>0</v>
          </cell>
          <cell r="G1562">
            <v>0</v>
          </cell>
          <cell r="H1562" t="str">
            <v>ZONA 1</v>
          </cell>
          <cell r="I1562">
            <v>2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B1563" t="str">
            <v>20141264ZONA 12</v>
          </cell>
          <cell r="C1563" t="str">
            <v>2014</v>
          </cell>
          <cell r="D1563">
            <v>12</v>
          </cell>
          <cell r="E1563" t="str">
            <v>64</v>
          </cell>
          <cell r="F1563">
            <v>0</v>
          </cell>
          <cell r="G1563">
            <v>0</v>
          </cell>
          <cell r="H1563" t="str">
            <v>ZONA 1</v>
          </cell>
          <cell r="I1563">
            <v>2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</row>
        <row r="1564">
          <cell r="B1564" t="str">
            <v>20141265ZONA 32</v>
          </cell>
          <cell r="C1564" t="str">
            <v>2014</v>
          </cell>
          <cell r="D1564">
            <v>12</v>
          </cell>
          <cell r="E1564" t="str">
            <v>65</v>
          </cell>
          <cell r="F1564">
            <v>0</v>
          </cell>
          <cell r="G1564">
            <v>0</v>
          </cell>
          <cell r="H1564" t="str">
            <v>ZONA 3</v>
          </cell>
          <cell r="I1564">
            <v>2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Q1564">
            <v>0</v>
          </cell>
          <cell r="R1564">
            <v>0</v>
          </cell>
          <cell r="S1564">
            <v>0</v>
          </cell>
        </row>
        <row r="1565">
          <cell r="B1565" t="str">
            <v>20141266ZONA 12</v>
          </cell>
          <cell r="C1565" t="str">
            <v>2014</v>
          </cell>
          <cell r="D1565">
            <v>12</v>
          </cell>
          <cell r="E1565" t="str">
            <v>66</v>
          </cell>
          <cell r="F1565">
            <v>0</v>
          </cell>
          <cell r="G1565">
            <v>0</v>
          </cell>
          <cell r="H1565" t="str">
            <v>ZONA 1</v>
          </cell>
          <cell r="I1565">
            <v>2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</row>
        <row r="1566">
          <cell r="B1566" t="str">
            <v>20141267ZONA 12</v>
          </cell>
          <cell r="C1566" t="str">
            <v>2014</v>
          </cell>
          <cell r="D1566">
            <v>12</v>
          </cell>
          <cell r="E1566" t="str">
            <v>67</v>
          </cell>
          <cell r="F1566">
            <v>0</v>
          </cell>
          <cell r="G1566">
            <v>0</v>
          </cell>
          <cell r="H1566" t="str">
            <v>ZONA 1</v>
          </cell>
          <cell r="I1566">
            <v>2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</row>
        <row r="1567">
          <cell r="B1567" t="str">
            <v>20141268ZONA 12</v>
          </cell>
          <cell r="C1567" t="str">
            <v>2014</v>
          </cell>
          <cell r="D1567">
            <v>12</v>
          </cell>
          <cell r="E1567" t="str">
            <v>68</v>
          </cell>
          <cell r="F1567">
            <v>0</v>
          </cell>
          <cell r="G1567">
            <v>0</v>
          </cell>
          <cell r="H1567" t="str">
            <v>ZONA 1</v>
          </cell>
          <cell r="I1567">
            <v>2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</row>
        <row r="1568">
          <cell r="B1568" t="str">
            <v>20141269ZONA 22</v>
          </cell>
          <cell r="C1568" t="str">
            <v>2014</v>
          </cell>
          <cell r="D1568">
            <v>12</v>
          </cell>
          <cell r="E1568" t="str">
            <v>69</v>
          </cell>
          <cell r="F1568">
            <v>0</v>
          </cell>
          <cell r="G1568">
            <v>0</v>
          </cell>
          <cell r="H1568" t="str">
            <v>ZONA 2</v>
          </cell>
          <cell r="I1568">
            <v>2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160000000</v>
          </cell>
          <cell r="Q1568">
            <v>160000000</v>
          </cell>
          <cell r="R1568">
            <v>440000</v>
          </cell>
          <cell r="S1568">
            <v>440000</v>
          </cell>
        </row>
        <row r="1569">
          <cell r="B1569" t="str">
            <v>20141270ZONA 12</v>
          </cell>
          <cell r="C1569" t="str">
            <v>2014</v>
          </cell>
          <cell r="D1569">
            <v>12</v>
          </cell>
          <cell r="E1569" t="str">
            <v>70</v>
          </cell>
          <cell r="F1569">
            <v>0</v>
          </cell>
          <cell r="G1569">
            <v>0</v>
          </cell>
          <cell r="H1569" t="str">
            <v>ZONA 1</v>
          </cell>
          <cell r="I1569">
            <v>2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</row>
        <row r="1570">
          <cell r="B1570" t="str">
            <v>20141271ZONA 22</v>
          </cell>
          <cell r="C1570" t="str">
            <v>2014</v>
          </cell>
          <cell r="D1570">
            <v>12</v>
          </cell>
          <cell r="E1570" t="str">
            <v>71</v>
          </cell>
          <cell r="F1570">
            <v>0</v>
          </cell>
          <cell r="G1570">
            <v>0</v>
          </cell>
          <cell r="H1570" t="str">
            <v>ZONA 2</v>
          </cell>
          <cell r="I1570">
            <v>2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160000000</v>
          </cell>
          <cell r="Q1570">
            <v>160000000</v>
          </cell>
          <cell r="R1570">
            <v>440000</v>
          </cell>
          <cell r="S1570">
            <v>440000</v>
          </cell>
        </row>
        <row r="1571">
          <cell r="B1571" t="str">
            <v>20141272ZONA 22</v>
          </cell>
          <cell r="C1571" t="str">
            <v>2014</v>
          </cell>
          <cell r="D1571">
            <v>12</v>
          </cell>
          <cell r="E1571" t="str">
            <v>72</v>
          </cell>
          <cell r="F1571">
            <v>0</v>
          </cell>
          <cell r="G1571">
            <v>0</v>
          </cell>
          <cell r="H1571" t="str">
            <v>ZONA 2</v>
          </cell>
          <cell r="I1571">
            <v>2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160000000</v>
          </cell>
          <cell r="Q1571">
            <v>160000000</v>
          </cell>
          <cell r="R1571">
            <v>440000</v>
          </cell>
          <cell r="S1571">
            <v>440000</v>
          </cell>
        </row>
        <row r="1572">
          <cell r="B1572" t="str">
            <v>20141273ZONA 12</v>
          </cell>
          <cell r="C1572" t="str">
            <v>2014</v>
          </cell>
          <cell r="D1572">
            <v>12</v>
          </cell>
          <cell r="E1572" t="str">
            <v>73</v>
          </cell>
          <cell r="F1572">
            <v>0</v>
          </cell>
          <cell r="G1572">
            <v>0</v>
          </cell>
          <cell r="H1572" t="str">
            <v>ZONA 1</v>
          </cell>
          <cell r="I1572">
            <v>2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</row>
        <row r="1573">
          <cell r="B1573" t="str">
            <v>20141274ZONA 32</v>
          </cell>
          <cell r="C1573" t="str">
            <v>2014</v>
          </cell>
          <cell r="D1573">
            <v>12</v>
          </cell>
          <cell r="E1573" t="str">
            <v>74</v>
          </cell>
          <cell r="F1573">
            <v>0</v>
          </cell>
          <cell r="G1573">
            <v>0</v>
          </cell>
          <cell r="H1573" t="str">
            <v>ZONA 3</v>
          </cell>
          <cell r="I1573">
            <v>2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</row>
        <row r="1574">
          <cell r="B1574" t="str">
            <v>20141275ZONA 31</v>
          </cell>
          <cell r="C1574" t="str">
            <v>2014</v>
          </cell>
          <cell r="D1574">
            <v>12</v>
          </cell>
          <cell r="E1574" t="str">
            <v>75</v>
          </cell>
          <cell r="F1574">
            <v>0</v>
          </cell>
          <cell r="G1574">
            <v>0</v>
          </cell>
          <cell r="H1574" t="str">
            <v>ZONA 3</v>
          </cell>
          <cell r="I1574">
            <v>1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>
            <v>0</v>
          </cell>
          <cell r="S1574">
            <v>0</v>
          </cell>
        </row>
        <row r="1575">
          <cell r="B1575" t="str">
            <v>20141276ZONA 12</v>
          </cell>
          <cell r="C1575" t="str">
            <v>2014</v>
          </cell>
          <cell r="D1575">
            <v>12</v>
          </cell>
          <cell r="E1575" t="str">
            <v>76</v>
          </cell>
          <cell r="F1575">
            <v>0</v>
          </cell>
          <cell r="G1575">
            <v>0</v>
          </cell>
          <cell r="H1575" t="str">
            <v>ZONA 1</v>
          </cell>
          <cell r="I1575">
            <v>2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>
            <v>0</v>
          </cell>
          <cell r="S1575">
            <v>0</v>
          </cell>
        </row>
        <row r="1576">
          <cell r="B1576" t="str">
            <v>20141277ZONA 11</v>
          </cell>
          <cell r="C1576" t="str">
            <v>2014</v>
          </cell>
          <cell r="D1576">
            <v>12</v>
          </cell>
          <cell r="E1576" t="str">
            <v>77</v>
          </cell>
          <cell r="F1576">
            <v>0</v>
          </cell>
          <cell r="G1576">
            <v>0</v>
          </cell>
          <cell r="H1576" t="str">
            <v>ZONA 1</v>
          </cell>
          <cell r="I1576">
            <v>1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</row>
        <row r="1577">
          <cell r="B1577" t="str">
            <v>20141278ZONA 22</v>
          </cell>
          <cell r="C1577" t="str">
            <v>2014</v>
          </cell>
          <cell r="D1577">
            <v>12</v>
          </cell>
          <cell r="E1577" t="str">
            <v>78</v>
          </cell>
          <cell r="F1577">
            <v>0</v>
          </cell>
          <cell r="G1577">
            <v>0</v>
          </cell>
          <cell r="H1577" t="str">
            <v>ZONA 2</v>
          </cell>
          <cell r="I1577">
            <v>2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160000000</v>
          </cell>
          <cell r="Q1577">
            <v>0</v>
          </cell>
          <cell r="R1577">
            <v>440000</v>
          </cell>
          <cell r="S1577">
            <v>0</v>
          </cell>
        </row>
        <row r="1578">
          <cell r="B1578" t="str">
            <v>20141279ZONA 22</v>
          </cell>
          <cell r="C1578" t="str">
            <v>2014</v>
          </cell>
          <cell r="D1578">
            <v>12</v>
          </cell>
          <cell r="E1578" t="str">
            <v>79</v>
          </cell>
          <cell r="F1578">
            <v>0</v>
          </cell>
          <cell r="G1578">
            <v>0</v>
          </cell>
          <cell r="H1578" t="str">
            <v>ZONA 2</v>
          </cell>
          <cell r="I1578">
            <v>2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160000000</v>
          </cell>
          <cell r="Q1578">
            <v>160000000</v>
          </cell>
          <cell r="R1578">
            <v>440000</v>
          </cell>
          <cell r="S1578">
            <v>396000</v>
          </cell>
        </row>
        <row r="1579">
          <cell r="B1579" t="str">
            <v>20141280ZONA 21</v>
          </cell>
          <cell r="C1579" t="str">
            <v>2014</v>
          </cell>
          <cell r="D1579">
            <v>12</v>
          </cell>
          <cell r="E1579" t="str">
            <v>80</v>
          </cell>
          <cell r="F1579">
            <v>0</v>
          </cell>
          <cell r="G1579">
            <v>0</v>
          </cell>
          <cell r="H1579" t="str">
            <v>ZONA 2</v>
          </cell>
          <cell r="I1579">
            <v>1</v>
          </cell>
          <cell r="J1579">
            <v>0</v>
          </cell>
          <cell r="K1579">
            <v>0</v>
          </cell>
          <cell r="L1579">
            <v>134400000</v>
          </cell>
          <cell r="M1579">
            <v>0</v>
          </cell>
          <cell r="N1579">
            <v>400000</v>
          </cell>
          <cell r="O1579">
            <v>0</v>
          </cell>
          <cell r="P1579">
            <v>0</v>
          </cell>
          <cell r="Q1579">
            <v>0</v>
          </cell>
          <cell r="R1579">
            <v>0</v>
          </cell>
          <cell r="S1579">
            <v>0</v>
          </cell>
        </row>
        <row r="1580">
          <cell r="B1580" t="str">
            <v>20141281ZONA 12</v>
          </cell>
          <cell r="C1580" t="str">
            <v>2014</v>
          </cell>
          <cell r="D1580">
            <v>12</v>
          </cell>
          <cell r="E1580" t="str">
            <v>81</v>
          </cell>
          <cell r="F1580">
            <v>0</v>
          </cell>
          <cell r="G1580">
            <v>0</v>
          </cell>
          <cell r="H1580" t="str">
            <v>ZONA 1</v>
          </cell>
          <cell r="I1580">
            <v>2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>
            <v>0</v>
          </cell>
          <cell r="S1580">
            <v>0</v>
          </cell>
        </row>
        <row r="1581">
          <cell r="B1581" t="str">
            <v>20141282ZONA 10</v>
          </cell>
          <cell r="C1581" t="str">
            <v>2014</v>
          </cell>
          <cell r="D1581">
            <v>12</v>
          </cell>
          <cell r="E1581" t="str">
            <v>82</v>
          </cell>
          <cell r="F1581">
            <v>0</v>
          </cell>
          <cell r="G1581">
            <v>0</v>
          </cell>
          <cell r="H1581" t="str">
            <v>ZONA 1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>
            <v>0</v>
          </cell>
          <cell r="S1581">
            <v>0</v>
          </cell>
        </row>
        <row r="1582">
          <cell r="B1582" t="str">
            <v>20141283ZONA 12</v>
          </cell>
          <cell r="C1582" t="str">
            <v>2014</v>
          </cell>
          <cell r="D1582">
            <v>12</v>
          </cell>
          <cell r="E1582" t="str">
            <v>83</v>
          </cell>
          <cell r="F1582">
            <v>0</v>
          </cell>
          <cell r="G1582">
            <v>0</v>
          </cell>
          <cell r="H1582" t="str">
            <v>ZONA 1</v>
          </cell>
          <cell r="I1582">
            <v>2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</row>
        <row r="1583">
          <cell r="B1583" t="str">
            <v>20141284ZONA 10</v>
          </cell>
          <cell r="C1583" t="str">
            <v>2014</v>
          </cell>
          <cell r="D1583">
            <v>12</v>
          </cell>
          <cell r="E1583" t="str">
            <v>84</v>
          </cell>
          <cell r="F1583">
            <v>0</v>
          </cell>
          <cell r="G1583">
            <v>0</v>
          </cell>
          <cell r="H1583" t="str">
            <v>ZONA 1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</row>
        <row r="1584">
          <cell r="B1584" t="str">
            <v>20141285ZONA 11</v>
          </cell>
          <cell r="C1584" t="str">
            <v>2014</v>
          </cell>
          <cell r="D1584">
            <v>12</v>
          </cell>
          <cell r="E1584" t="str">
            <v>85</v>
          </cell>
          <cell r="F1584">
            <v>0</v>
          </cell>
          <cell r="G1584">
            <v>0</v>
          </cell>
          <cell r="H1584" t="str">
            <v>ZONA 1</v>
          </cell>
          <cell r="I1584">
            <v>1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</row>
        <row r="1585">
          <cell r="B1585" t="str">
            <v>20141286ZONA 11</v>
          </cell>
          <cell r="C1585" t="str">
            <v>2014</v>
          </cell>
          <cell r="D1585">
            <v>12</v>
          </cell>
          <cell r="E1585" t="str">
            <v>86</v>
          </cell>
          <cell r="F1585">
            <v>0</v>
          </cell>
          <cell r="G1585">
            <v>0</v>
          </cell>
          <cell r="H1585" t="str">
            <v>ZONA 1</v>
          </cell>
          <cell r="I1585">
            <v>1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  <cell r="Q1585">
            <v>0</v>
          </cell>
          <cell r="R1585">
            <v>0</v>
          </cell>
          <cell r="S1585">
            <v>0</v>
          </cell>
        </row>
        <row r="1586">
          <cell r="B1586" t="str">
            <v>20141287ZONA 11</v>
          </cell>
          <cell r="C1586" t="str">
            <v>2014</v>
          </cell>
          <cell r="D1586">
            <v>12</v>
          </cell>
          <cell r="E1586" t="str">
            <v>87</v>
          </cell>
          <cell r="F1586">
            <v>0</v>
          </cell>
          <cell r="G1586">
            <v>0</v>
          </cell>
          <cell r="H1586" t="str">
            <v>ZONA 1</v>
          </cell>
          <cell r="I1586">
            <v>1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</row>
        <row r="1587">
          <cell r="B1587" t="str">
            <v>20141288ZONA 11</v>
          </cell>
          <cell r="C1587" t="str">
            <v>2014</v>
          </cell>
          <cell r="D1587">
            <v>12</v>
          </cell>
          <cell r="E1587" t="str">
            <v>88</v>
          </cell>
          <cell r="F1587">
            <v>0</v>
          </cell>
          <cell r="G1587">
            <v>0</v>
          </cell>
          <cell r="H1587" t="str">
            <v>ZONA 1</v>
          </cell>
          <cell r="I1587">
            <v>1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</row>
        <row r="1588">
          <cell r="B1588" t="str">
            <v>20141289ZONA 10</v>
          </cell>
          <cell r="C1588" t="str">
            <v>2014</v>
          </cell>
          <cell r="D1588">
            <v>12</v>
          </cell>
          <cell r="E1588" t="str">
            <v>89</v>
          </cell>
          <cell r="F1588">
            <v>0</v>
          </cell>
          <cell r="G1588">
            <v>0</v>
          </cell>
          <cell r="H1588" t="str">
            <v>ZONA 1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</row>
        <row r="1589">
          <cell r="B1589" t="str">
            <v>20141290ZONA 22</v>
          </cell>
          <cell r="C1589" t="str">
            <v>2014</v>
          </cell>
          <cell r="D1589">
            <v>12</v>
          </cell>
          <cell r="E1589" t="str">
            <v>90</v>
          </cell>
          <cell r="F1589">
            <v>0</v>
          </cell>
          <cell r="G1589">
            <v>0</v>
          </cell>
          <cell r="H1589" t="str">
            <v>ZONA 2</v>
          </cell>
          <cell r="I1589">
            <v>2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160000000</v>
          </cell>
          <cell r="Q1589">
            <v>160000000</v>
          </cell>
          <cell r="R1589">
            <v>440000</v>
          </cell>
          <cell r="S1589">
            <v>440000</v>
          </cell>
        </row>
        <row r="1590">
          <cell r="B1590" t="str">
            <v>20141291ZONA 22</v>
          </cell>
          <cell r="C1590" t="str">
            <v>2014</v>
          </cell>
          <cell r="D1590">
            <v>12</v>
          </cell>
          <cell r="E1590" t="str">
            <v>91</v>
          </cell>
          <cell r="F1590">
            <v>0</v>
          </cell>
          <cell r="G1590">
            <v>0</v>
          </cell>
          <cell r="H1590" t="str">
            <v>ZONA 2</v>
          </cell>
          <cell r="I1590">
            <v>2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160000000</v>
          </cell>
          <cell r="Q1590">
            <v>160000000</v>
          </cell>
          <cell r="R1590">
            <v>440000</v>
          </cell>
          <cell r="S1590">
            <v>440000</v>
          </cell>
        </row>
        <row r="1591">
          <cell r="B1591" t="str">
            <v>20141292ZONA 21</v>
          </cell>
          <cell r="C1591" t="str">
            <v>2014</v>
          </cell>
          <cell r="D1591">
            <v>12</v>
          </cell>
          <cell r="E1591" t="str">
            <v>92</v>
          </cell>
          <cell r="F1591">
            <v>0</v>
          </cell>
          <cell r="G1591">
            <v>0</v>
          </cell>
          <cell r="H1591" t="str">
            <v>ZONA 2</v>
          </cell>
          <cell r="I1591">
            <v>1</v>
          </cell>
          <cell r="J1591">
            <v>0</v>
          </cell>
          <cell r="K1591">
            <v>0</v>
          </cell>
          <cell r="L1591">
            <v>134400000</v>
          </cell>
          <cell r="M1591">
            <v>0</v>
          </cell>
          <cell r="N1591">
            <v>400000</v>
          </cell>
          <cell r="O1591">
            <v>0</v>
          </cell>
          <cell r="P1591">
            <v>0</v>
          </cell>
          <cell r="Q1591">
            <v>0</v>
          </cell>
          <cell r="R1591">
            <v>0</v>
          </cell>
          <cell r="S1591">
            <v>0</v>
          </cell>
        </row>
        <row r="1592">
          <cell r="B1592" t="str">
            <v>20141293ZONA 21</v>
          </cell>
          <cell r="C1592" t="str">
            <v>2014</v>
          </cell>
          <cell r="D1592">
            <v>12</v>
          </cell>
          <cell r="E1592" t="str">
            <v>93</v>
          </cell>
          <cell r="F1592">
            <v>0</v>
          </cell>
          <cell r="G1592">
            <v>0</v>
          </cell>
          <cell r="H1592" t="str">
            <v>ZONA 2</v>
          </cell>
          <cell r="I1592">
            <v>1</v>
          </cell>
          <cell r="J1592">
            <v>0</v>
          </cell>
          <cell r="K1592">
            <v>0</v>
          </cell>
          <cell r="L1592">
            <v>134400000</v>
          </cell>
          <cell r="M1592">
            <v>0</v>
          </cell>
          <cell r="N1592">
            <v>400000</v>
          </cell>
          <cell r="O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</row>
        <row r="1593">
          <cell r="B1593" t="str">
            <v>20141294ZONA 21</v>
          </cell>
          <cell r="C1593" t="str">
            <v>2014</v>
          </cell>
          <cell r="D1593">
            <v>12</v>
          </cell>
          <cell r="E1593" t="str">
            <v>94</v>
          </cell>
          <cell r="F1593">
            <v>0</v>
          </cell>
          <cell r="G1593">
            <v>0</v>
          </cell>
          <cell r="H1593" t="str">
            <v>ZONA 2</v>
          </cell>
          <cell r="I1593">
            <v>1</v>
          </cell>
          <cell r="J1593">
            <v>0</v>
          </cell>
          <cell r="K1593">
            <v>0</v>
          </cell>
          <cell r="L1593">
            <v>134400000</v>
          </cell>
          <cell r="M1593">
            <v>0</v>
          </cell>
          <cell r="N1593">
            <v>400000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</row>
        <row r="1594">
          <cell r="B1594" t="str">
            <v>20141295ZONA 12</v>
          </cell>
          <cell r="C1594" t="str">
            <v>2014</v>
          </cell>
          <cell r="D1594">
            <v>12</v>
          </cell>
          <cell r="E1594" t="str">
            <v>95</v>
          </cell>
          <cell r="F1594">
            <v>0</v>
          </cell>
          <cell r="G1594">
            <v>0</v>
          </cell>
          <cell r="H1594" t="str">
            <v>ZONA 1</v>
          </cell>
          <cell r="I1594">
            <v>2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>
            <v>0</v>
          </cell>
          <cell r="S1594">
            <v>0</v>
          </cell>
        </row>
        <row r="1595">
          <cell r="B1595" t="str">
            <v>20141296ZONA 12</v>
          </cell>
          <cell r="C1595" t="str">
            <v>2014</v>
          </cell>
          <cell r="D1595">
            <v>12</v>
          </cell>
          <cell r="E1595" t="str">
            <v>96</v>
          </cell>
          <cell r="F1595">
            <v>0</v>
          </cell>
          <cell r="G1595">
            <v>0</v>
          </cell>
          <cell r="H1595" t="str">
            <v>ZONA 1</v>
          </cell>
          <cell r="I1595">
            <v>2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>
            <v>0</v>
          </cell>
          <cell r="S1595">
            <v>0</v>
          </cell>
        </row>
        <row r="1596">
          <cell r="B1596" t="str">
            <v>20141297ZONA 11</v>
          </cell>
          <cell r="C1596" t="str">
            <v>2014</v>
          </cell>
          <cell r="D1596">
            <v>12</v>
          </cell>
          <cell r="E1596" t="str">
            <v>97</v>
          </cell>
          <cell r="F1596">
            <v>0</v>
          </cell>
          <cell r="G1596">
            <v>0</v>
          </cell>
          <cell r="H1596" t="str">
            <v>ZONA 1</v>
          </cell>
          <cell r="I1596">
            <v>1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</v>
          </cell>
          <cell r="Q1596">
            <v>0</v>
          </cell>
          <cell r="R1596">
            <v>0</v>
          </cell>
          <cell r="S1596">
            <v>0</v>
          </cell>
        </row>
        <row r="1597">
          <cell r="B1597" t="str">
            <v>20141298ZONA 12</v>
          </cell>
          <cell r="C1597" t="str">
            <v>2014</v>
          </cell>
          <cell r="D1597">
            <v>12</v>
          </cell>
          <cell r="E1597" t="str">
            <v>98</v>
          </cell>
          <cell r="F1597">
            <v>0</v>
          </cell>
          <cell r="G1597">
            <v>0</v>
          </cell>
          <cell r="H1597" t="str">
            <v>ZONA 1</v>
          </cell>
          <cell r="I1597">
            <v>2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>
            <v>0</v>
          </cell>
          <cell r="S1597">
            <v>0</v>
          </cell>
        </row>
        <row r="1598">
          <cell r="B1598" t="str">
            <v>20141299ZONA 22</v>
          </cell>
          <cell r="C1598" t="str">
            <v>2014</v>
          </cell>
          <cell r="D1598">
            <v>12</v>
          </cell>
          <cell r="E1598" t="str">
            <v>99</v>
          </cell>
          <cell r="F1598">
            <v>0</v>
          </cell>
          <cell r="G1598">
            <v>0</v>
          </cell>
          <cell r="H1598" t="str">
            <v>ZONA 2</v>
          </cell>
          <cell r="I1598">
            <v>2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160000000</v>
          </cell>
          <cell r="Q1598">
            <v>160000000</v>
          </cell>
          <cell r="R1598">
            <v>440000</v>
          </cell>
          <cell r="S1598">
            <v>440000</v>
          </cell>
        </row>
        <row r="1599">
          <cell r="B1599" t="str">
            <v>201412100ZONA 22</v>
          </cell>
          <cell r="C1599" t="str">
            <v>2014</v>
          </cell>
          <cell r="D1599">
            <v>12</v>
          </cell>
          <cell r="E1599" t="str">
            <v>100</v>
          </cell>
          <cell r="F1599">
            <v>0</v>
          </cell>
          <cell r="G1599">
            <v>0</v>
          </cell>
          <cell r="H1599" t="str">
            <v>ZONA 2</v>
          </cell>
          <cell r="I1599">
            <v>2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0</v>
          </cell>
          <cell r="P1599">
            <v>160000000</v>
          </cell>
          <cell r="Q1599">
            <v>160000000</v>
          </cell>
          <cell r="R1599">
            <v>440000</v>
          </cell>
          <cell r="S1599">
            <v>440000</v>
          </cell>
        </row>
        <row r="1600">
          <cell r="B1600" t="str">
            <v>201412101ZONA 12</v>
          </cell>
          <cell r="C1600" t="str">
            <v>2014</v>
          </cell>
          <cell r="D1600">
            <v>12</v>
          </cell>
          <cell r="E1600" t="str">
            <v>101</v>
          </cell>
          <cell r="F1600">
            <v>0</v>
          </cell>
          <cell r="G1600">
            <v>0</v>
          </cell>
          <cell r="H1600" t="str">
            <v>ZONA 1</v>
          </cell>
          <cell r="I1600">
            <v>2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</row>
        <row r="1601">
          <cell r="B1601" t="str">
            <v>201412102ZONA 12</v>
          </cell>
          <cell r="C1601" t="str">
            <v>2014</v>
          </cell>
          <cell r="D1601">
            <v>12</v>
          </cell>
          <cell r="E1601" t="str">
            <v>102</v>
          </cell>
          <cell r="F1601">
            <v>0</v>
          </cell>
          <cell r="G1601">
            <v>0</v>
          </cell>
          <cell r="H1601" t="str">
            <v>ZONA 1</v>
          </cell>
          <cell r="I1601">
            <v>2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</row>
        <row r="1602">
          <cell r="B1602" t="str">
            <v>201412103ZONA 12</v>
          </cell>
          <cell r="C1602" t="str">
            <v>2014</v>
          </cell>
          <cell r="D1602">
            <v>12</v>
          </cell>
          <cell r="E1602" t="str">
            <v>103</v>
          </cell>
          <cell r="F1602">
            <v>0</v>
          </cell>
          <cell r="G1602">
            <v>0</v>
          </cell>
          <cell r="H1602" t="str">
            <v>ZONA 1</v>
          </cell>
          <cell r="I1602">
            <v>2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</row>
        <row r="1603">
          <cell r="B1603" t="str">
            <v>201412104ZONA 12</v>
          </cell>
          <cell r="C1603" t="str">
            <v>2014</v>
          </cell>
          <cell r="D1603">
            <v>12</v>
          </cell>
          <cell r="E1603" t="str">
            <v>104</v>
          </cell>
          <cell r="F1603">
            <v>0</v>
          </cell>
          <cell r="G1603">
            <v>0</v>
          </cell>
          <cell r="H1603" t="str">
            <v>ZONA 1</v>
          </cell>
          <cell r="I1603">
            <v>2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</row>
        <row r="1604">
          <cell r="B1604" t="str">
            <v>201412105ZONA 11</v>
          </cell>
          <cell r="C1604" t="str">
            <v>2014</v>
          </cell>
          <cell r="D1604">
            <v>12</v>
          </cell>
          <cell r="E1604" t="str">
            <v>105</v>
          </cell>
          <cell r="F1604">
            <v>0</v>
          </cell>
          <cell r="G1604">
            <v>0</v>
          </cell>
          <cell r="H1604" t="str">
            <v>ZONA 1</v>
          </cell>
          <cell r="I1604">
            <v>1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</row>
        <row r="1605">
          <cell r="B1605" t="str">
            <v>201412106ZONA 12</v>
          </cell>
          <cell r="C1605" t="str">
            <v>2014</v>
          </cell>
          <cell r="D1605">
            <v>12</v>
          </cell>
          <cell r="E1605" t="str">
            <v>106</v>
          </cell>
          <cell r="F1605">
            <v>0</v>
          </cell>
          <cell r="G1605">
            <v>0</v>
          </cell>
          <cell r="H1605" t="str">
            <v>ZONA 1</v>
          </cell>
          <cell r="I1605">
            <v>2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</row>
        <row r="1606">
          <cell r="B1606" t="str">
            <v>201412107ZONA 10</v>
          </cell>
          <cell r="C1606" t="str">
            <v>2014</v>
          </cell>
          <cell r="D1606">
            <v>12</v>
          </cell>
          <cell r="E1606" t="str">
            <v>107</v>
          </cell>
          <cell r="F1606">
            <v>0</v>
          </cell>
          <cell r="G1606">
            <v>0</v>
          </cell>
          <cell r="H1606" t="str">
            <v>ZONA 1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</row>
        <row r="1607">
          <cell r="B1607" t="str">
            <v>201412108ZONA 12</v>
          </cell>
          <cell r="C1607" t="str">
            <v>2014</v>
          </cell>
          <cell r="D1607">
            <v>12</v>
          </cell>
          <cell r="E1607" t="str">
            <v>108</v>
          </cell>
          <cell r="F1607">
            <v>0</v>
          </cell>
          <cell r="G1607">
            <v>0</v>
          </cell>
          <cell r="H1607" t="str">
            <v>ZONA 1</v>
          </cell>
          <cell r="I1607">
            <v>2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</row>
        <row r="1608">
          <cell r="B1608" t="str">
            <v>201412109ZONA 12</v>
          </cell>
          <cell r="C1608" t="str">
            <v>2014</v>
          </cell>
          <cell r="D1608">
            <v>12</v>
          </cell>
          <cell r="E1608" t="str">
            <v>109</v>
          </cell>
          <cell r="F1608">
            <v>0</v>
          </cell>
          <cell r="G1608">
            <v>0</v>
          </cell>
          <cell r="H1608" t="str">
            <v>ZONA 1</v>
          </cell>
          <cell r="I1608">
            <v>2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B1609" t="str">
            <v>201412110ZONA 21</v>
          </cell>
          <cell r="C1609" t="str">
            <v>2014</v>
          </cell>
          <cell r="D1609">
            <v>12</v>
          </cell>
          <cell r="E1609" t="str">
            <v>110</v>
          </cell>
          <cell r="F1609">
            <v>0</v>
          </cell>
          <cell r="G1609">
            <v>0</v>
          </cell>
          <cell r="H1609" t="str">
            <v>ZONA 2</v>
          </cell>
          <cell r="I1609">
            <v>1</v>
          </cell>
          <cell r="J1609">
            <v>0</v>
          </cell>
          <cell r="K1609">
            <v>0</v>
          </cell>
          <cell r="L1609">
            <v>134400000</v>
          </cell>
          <cell r="M1609">
            <v>0</v>
          </cell>
          <cell r="N1609">
            <v>400000</v>
          </cell>
          <cell r="O1609">
            <v>0</v>
          </cell>
          <cell r="P1609">
            <v>0</v>
          </cell>
          <cell r="Q1609">
            <v>0</v>
          </cell>
          <cell r="R1609">
            <v>0</v>
          </cell>
          <cell r="S1609">
            <v>0</v>
          </cell>
        </row>
        <row r="1610">
          <cell r="B1610" t="str">
            <v>201412111ZONA 21</v>
          </cell>
          <cell r="C1610" t="str">
            <v>2014</v>
          </cell>
          <cell r="D1610">
            <v>12</v>
          </cell>
          <cell r="E1610" t="str">
            <v>111</v>
          </cell>
          <cell r="F1610">
            <v>0</v>
          </cell>
          <cell r="G1610">
            <v>0</v>
          </cell>
          <cell r="H1610" t="str">
            <v>ZONA 2</v>
          </cell>
          <cell r="I1610">
            <v>1</v>
          </cell>
          <cell r="J1610">
            <v>0</v>
          </cell>
          <cell r="K1610">
            <v>0</v>
          </cell>
          <cell r="L1610">
            <v>134400000</v>
          </cell>
          <cell r="M1610">
            <v>0</v>
          </cell>
          <cell r="N1610">
            <v>400000</v>
          </cell>
          <cell r="O1610">
            <v>0</v>
          </cell>
          <cell r="P1610">
            <v>0</v>
          </cell>
          <cell r="Q1610">
            <v>0</v>
          </cell>
          <cell r="R1610">
            <v>0</v>
          </cell>
          <cell r="S1610">
            <v>0</v>
          </cell>
        </row>
        <row r="1611">
          <cell r="B1611" t="str">
            <v>201412112ZONA 10</v>
          </cell>
          <cell r="C1611" t="str">
            <v>2014</v>
          </cell>
          <cell r="D1611">
            <v>12</v>
          </cell>
          <cell r="E1611" t="str">
            <v>112</v>
          </cell>
          <cell r="F1611">
            <v>0</v>
          </cell>
          <cell r="G1611">
            <v>0</v>
          </cell>
          <cell r="H1611" t="str">
            <v>ZONA 1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</row>
        <row r="1612">
          <cell r="B1612" t="str">
            <v>201412113ZONA 12</v>
          </cell>
          <cell r="C1612" t="str">
            <v>2014</v>
          </cell>
          <cell r="D1612">
            <v>12</v>
          </cell>
          <cell r="E1612" t="str">
            <v>113</v>
          </cell>
          <cell r="F1612">
            <v>0</v>
          </cell>
          <cell r="G1612">
            <v>0</v>
          </cell>
          <cell r="H1612" t="str">
            <v>ZONA 1</v>
          </cell>
          <cell r="I1612">
            <v>2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</row>
        <row r="1613">
          <cell r="B1613" t="str">
            <v>201412114ZONA 10</v>
          </cell>
          <cell r="C1613" t="str">
            <v>2014</v>
          </cell>
          <cell r="D1613">
            <v>12</v>
          </cell>
          <cell r="E1613" t="str">
            <v>114</v>
          </cell>
          <cell r="F1613">
            <v>0</v>
          </cell>
          <cell r="G1613">
            <v>0</v>
          </cell>
          <cell r="H1613" t="str">
            <v>ZONA 1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</row>
        <row r="1614">
          <cell r="B1614" t="str">
            <v>201412115ZONA 10</v>
          </cell>
          <cell r="C1614" t="str">
            <v>2014</v>
          </cell>
          <cell r="D1614">
            <v>12</v>
          </cell>
          <cell r="E1614" t="str">
            <v>115</v>
          </cell>
          <cell r="F1614">
            <v>0</v>
          </cell>
          <cell r="G1614">
            <v>0</v>
          </cell>
          <cell r="H1614" t="str">
            <v>ZONA 1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  <cell r="Q1614">
            <v>0</v>
          </cell>
          <cell r="R1614">
            <v>0</v>
          </cell>
          <cell r="S1614">
            <v>0</v>
          </cell>
        </row>
        <row r="1615">
          <cell r="B1615" t="str">
            <v>201412116ZONA 12</v>
          </cell>
          <cell r="C1615" t="str">
            <v>2014</v>
          </cell>
          <cell r="D1615">
            <v>12</v>
          </cell>
          <cell r="E1615" t="str">
            <v>116</v>
          </cell>
          <cell r="F1615">
            <v>0</v>
          </cell>
          <cell r="G1615">
            <v>0</v>
          </cell>
          <cell r="H1615" t="str">
            <v>ZONA 1</v>
          </cell>
          <cell r="I1615">
            <v>2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>
            <v>0</v>
          </cell>
          <cell r="S1615">
            <v>0</v>
          </cell>
        </row>
        <row r="1616">
          <cell r="B1616" t="str">
            <v>201412117ZONA 10</v>
          </cell>
          <cell r="C1616" t="str">
            <v>2014</v>
          </cell>
          <cell r="D1616">
            <v>12</v>
          </cell>
          <cell r="E1616" t="str">
            <v>117</v>
          </cell>
          <cell r="F1616">
            <v>0</v>
          </cell>
          <cell r="G1616">
            <v>0</v>
          </cell>
          <cell r="H1616" t="str">
            <v>ZONA 1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</row>
        <row r="1617">
          <cell r="B1617" t="str">
            <v>201412118ZONA 10</v>
          </cell>
          <cell r="C1617" t="str">
            <v>2014</v>
          </cell>
          <cell r="D1617">
            <v>12</v>
          </cell>
          <cell r="E1617" t="str">
            <v>118</v>
          </cell>
          <cell r="F1617">
            <v>0</v>
          </cell>
          <cell r="G1617">
            <v>0</v>
          </cell>
          <cell r="H1617" t="str">
            <v>ZONA 1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</row>
        <row r="1618">
          <cell r="B1618" t="str">
            <v>201412119ZONA 20</v>
          </cell>
          <cell r="C1618" t="str">
            <v>2014</v>
          </cell>
          <cell r="D1618">
            <v>12</v>
          </cell>
          <cell r="E1618" t="str">
            <v>119</v>
          </cell>
          <cell r="F1618">
            <v>110000000</v>
          </cell>
          <cell r="G1618">
            <v>0</v>
          </cell>
          <cell r="H1618" t="str">
            <v>ZONA 2</v>
          </cell>
          <cell r="I1618">
            <v>0</v>
          </cell>
          <cell r="J1618">
            <v>400000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</row>
        <row r="1619">
          <cell r="B1619" t="str">
            <v>201412120ZONA 22</v>
          </cell>
          <cell r="C1619" t="str">
            <v>2014</v>
          </cell>
          <cell r="D1619">
            <v>12</v>
          </cell>
          <cell r="E1619" t="str">
            <v>120</v>
          </cell>
          <cell r="F1619">
            <v>0</v>
          </cell>
          <cell r="G1619">
            <v>0</v>
          </cell>
          <cell r="H1619" t="str">
            <v>ZONA 2</v>
          </cell>
          <cell r="I1619">
            <v>2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160000000</v>
          </cell>
          <cell r="Q1619">
            <v>106666666.66666666</v>
          </cell>
          <cell r="R1619">
            <v>440000</v>
          </cell>
          <cell r="S1619">
            <v>293333.33333333331</v>
          </cell>
        </row>
        <row r="1620">
          <cell r="B1620" t="str">
            <v>201412121ZONA 31</v>
          </cell>
          <cell r="C1620" t="str">
            <v>2014</v>
          </cell>
          <cell r="D1620">
            <v>12</v>
          </cell>
          <cell r="E1620" t="str">
            <v>121</v>
          </cell>
          <cell r="F1620">
            <v>0</v>
          </cell>
          <cell r="G1620">
            <v>0</v>
          </cell>
          <cell r="H1620" t="str">
            <v>ZONA 3</v>
          </cell>
          <cell r="I1620">
            <v>1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</row>
        <row r="1621">
          <cell r="B1621" t="str">
            <v>201412122ZONA 11</v>
          </cell>
          <cell r="C1621" t="str">
            <v>2014</v>
          </cell>
          <cell r="D1621">
            <v>12</v>
          </cell>
          <cell r="E1621" t="str">
            <v>122</v>
          </cell>
          <cell r="F1621">
            <v>0</v>
          </cell>
          <cell r="G1621">
            <v>0</v>
          </cell>
          <cell r="H1621" t="str">
            <v>ZONA 1</v>
          </cell>
          <cell r="I1621">
            <v>1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>
            <v>0</v>
          </cell>
          <cell r="S1621">
            <v>0</v>
          </cell>
        </row>
        <row r="1622">
          <cell r="B1622" t="str">
            <v>201412123ZONA 32</v>
          </cell>
          <cell r="C1622" t="str">
            <v>2014</v>
          </cell>
          <cell r="D1622">
            <v>12</v>
          </cell>
          <cell r="E1622" t="str">
            <v>123</v>
          </cell>
          <cell r="F1622">
            <v>0</v>
          </cell>
          <cell r="G1622">
            <v>0</v>
          </cell>
          <cell r="H1622" t="str">
            <v>ZONA 3</v>
          </cell>
          <cell r="I1622">
            <v>2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B1623" t="str">
            <v>201412124ZONA 31</v>
          </cell>
          <cell r="C1623" t="str">
            <v>2014</v>
          </cell>
          <cell r="D1623">
            <v>12</v>
          </cell>
          <cell r="E1623" t="str">
            <v>124</v>
          </cell>
          <cell r="F1623">
            <v>0</v>
          </cell>
          <cell r="G1623">
            <v>0</v>
          </cell>
          <cell r="H1623" t="str">
            <v>ZONA 3</v>
          </cell>
          <cell r="I1623">
            <v>1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</row>
        <row r="1624">
          <cell r="B1624" t="str">
            <v>201412125ZONA 32</v>
          </cell>
          <cell r="C1624" t="str">
            <v>2014</v>
          </cell>
          <cell r="D1624">
            <v>12</v>
          </cell>
          <cell r="E1624" t="str">
            <v>125</v>
          </cell>
          <cell r="F1624">
            <v>0</v>
          </cell>
          <cell r="G1624">
            <v>0</v>
          </cell>
          <cell r="H1624" t="str">
            <v>ZONA 3</v>
          </cell>
          <cell r="I1624">
            <v>2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</row>
        <row r="1625">
          <cell r="B1625" t="str">
            <v>201412126ZONA 11</v>
          </cell>
          <cell r="C1625" t="str">
            <v>2014</v>
          </cell>
          <cell r="D1625">
            <v>12</v>
          </cell>
          <cell r="E1625" t="str">
            <v>126</v>
          </cell>
          <cell r="F1625">
            <v>0</v>
          </cell>
          <cell r="G1625">
            <v>0</v>
          </cell>
          <cell r="H1625" t="str">
            <v>ZONA 1</v>
          </cell>
          <cell r="I1625">
            <v>1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</row>
        <row r="1626">
          <cell r="B1626" t="str">
            <v>201412127ZONA 22</v>
          </cell>
          <cell r="C1626" t="str">
            <v>2014</v>
          </cell>
          <cell r="D1626">
            <v>12</v>
          </cell>
          <cell r="E1626" t="str">
            <v>127</v>
          </cell>
          <cell r="F1626">
            <v>0</v>
          </cell>
          <cell r="G1626">
            <v>0</v>
          </cell>
          <cell r="H1626" t="str">
            <v>ZONA 2</v>
          </cell>
          <cell r="I1626">
            <v>2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160000000</v>
          </cell>
          <cell r="Q1626">
            <v>160000000</v>
          </cell>
          <cell r="R1626">
            <v>440000</v>
          </cell>
          <cell r="S1626">
            <v>440000</v>
          </cell>
        </row>
        <row r="1627">
          <cell r="B1627" t="str">
            <v>201412128ZONA 11</v>
          </cell>
          <cell r="C1627" t="str">
            <v>2014</v>
          </cell>
          <cell r="D1627">
            <v>12</v>
          </cell>
          <cell r="E1627" t="str">
            <v>128</v>
          </cell>
          <cell r="F1627">
            <v>0</v>
          </cell>
          <cell r="G1627">
            <v>0</v>
          </cell>
          <cell r="H1627" t="str">
            <v>ZONA 1</v>
          </cell>
          <cell r="I1627">
            <v>1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</row>
        <row r="1628">
          <cell r="B1628" t="str">
            <v>201412129ZONA 22</v>
          </cell>
          <cell r="C1628" t="str">
            <v>2014</v>
          </cell>
          <cell r="D1628">
            <v>12</v>
          </cell>
          <cell r="E1628" t="str">
            <v>129</v>
          </cell>
          <cell r="F1628">
            <v>0</v>
          </cell>
          <cell r="G1628">
            <v>0</v>
          </cell>
          <cell r="H1628" t="str">
            <v>ZONA 2</v>
          </cell>
          <cell r="I1628">
            <v>2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160000000</v>
          </cell>
          <cell r="Q1628">
            <v>128000000</v>
          </cell>
          <cell r="R1628">
            <v>440000</v>
          </cell>
          <cell r="S1628">
            <v>352000</v>
          </cell>
        </row>
        <row r="1629">
          <cell r="B1629" t="str">
            <v>201412130ZONA 12</v>
          </cell>
          <cell r="C1629" t="str">
            <v>2014</v>
          </cell>
          <cell r="D1629">
            <v>12</v>
          </cell>
          <cell r="E1629" t="str">
            <v>130</v>
          </cell>
          <cell r="F1629">
            <v>0</v>
          </cell>
          <cell r="G1629">
            <v>0</v>
          </cell>
          <cell r="H1629" t="str">
            <v>ZONA 1</v>
          </cell>
          <cell r="I1629">
            <v>2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</row>
        <row r="1630">
          <cell r="B1630" t="str">
            <v>201412131ZONA 22</v>
          </cell>
          <cell r="C1630" t="str">
            <v>2014</v>
          </cell>
          <cell r="D1630">
            <v>12</v>
          </cell>
          <cell r="E1630" t="str">
            <v>131</v>
          </cell>
          <cell r="F1630">
            <v>0</v>
          </cell>
          <cell r="G1630">
            <v>0</v>
          </cell>
          <cell r="H1630" t="str">
            <v>ZONA 2</v>
          </cell>
          <cell r="I1630">
            <v>2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0</v>
          </cell>
          <cell r="P1630">
            <v>160000000</v>
          </cell>
          <cell r="Q1630">
            <v>160000000</v>
          </cell>
          <cell r="R1630">
            <v>440000</v>
          </cell>
          <cell r="S1630">
            <v>440000</v>
          </cell>
        </row>
        <row r="1631">
          <cell r="B1631" t="str">
            <v>201412132ZONA 12</v>
          </cell>
          <cell r="C1631" t="str">
            <v>2014</v>
          </cell>
          <cell r="D1631">
            <v>12</v>
          </cell>
          <cell r="E1631" t="str">
            <v>132</v>
          </cell>
          <cell r="F1631">
            <v>0</v>
          </cell>
          <cell r="G1631">
            <v>0</v>
          </cell>
          <cell r="H1631" t="str">
            <v>ZONA 1</v>
          </cell>
          <cell r="I1631">
            <v>2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>
            <v>0</v>
          </cell>
          <cell r="S1631">
            <v>0</v>
          </cell>
        </row>
        <row r="1632">
          <cell r="B1632" t="str">
            <v>201412133ZONA 12</v>
          </cell>
          <cell r="C1632" t="str">
            <v>2014</v>
          </cell>
          <cell r="D1632">
            <v>12</v>
          </cell>
          <cell r="E1632" t="str">
            <v>133</v>
          </cell>
          <cell r="F1632">
            <v>0</v>
          </cell>
          <cell r="G1632">
            <v>0</v>
          </cell>
          <cell r="H1632" t="str">
            <v>ZONA 1</v>
          </cell>
          <cell r="I1632">
            <v>2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</row>
        <row r="1633">
          <cell r="B1633" t="str">
            <v>201412134ZONA 11</v>
          </cell>
          <cell r="C1633" t="str">
            <v>2014</v>
          </cell>
          <cell r="D1633">
            <v>12</v>
          </cell>
          <cell r="E1633" t="str">
            <v>134</v>
          </cell>
          <cell r="F1633">
            <v>0</v>
          </cell>
          <cell r="G1633">
            <v>0</v>
          </cell>
          <cell r="H1633" t="str">
            <v>ZONA 1</v>
          </cell>
          <cell r="I1633">
            <v>1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</row>
        <row r="1634">
          <cell r="B1634" t="str">
            <v>201412135ZONA 11</v>
          </cell>
          <cell r="C1634" t="str">
            <v>2014</v>
          </cell>
          <cell r="D1634">
            <v>12</v>
          </cell>
          <cell r="E1634" t="str">
            <v>135</v>
          </cell>
          <cell r="F1634">
            <v>0</v>
          </cell>
          <cell r="G1634">
            <v>0</v>
          </cell>
          <cell r="H1634" t="str">
            <v>ZONA 1</v>
          </cell>
          <cell r="I1634">
            <v>1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>
            <v>0</v>
          </cell>
          <cell r="S1634">
            <v>0</v>
          </cell>
        </row>
        <row r="1635">
          <cell r="B1635" t="str">
            <v>201412136ZONA 11</v>
          </cell>
          <cell r="C1635" t="str">
            <v>2014</v>
          </cell>
          <cell r="D1635">
            <v>12</v>
          </cell>
          <cell r="E1635" t="str">
            <v>136</v>
          </cell>
          <cell r="F1635">
            <v>0</v>
          </cell>
          <cell r="G1635">
            <v>0</v>
          </cell>
          <cell r="H1635" t="str">
            <v>ZONA 1</v>
          </cell>
          <cell r="I1635">
            <v>1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>
            <v>0</v>
          </cell>
          <cell r="S1635">
            <v>0</v>
          </cell>
        </row>
        <row r="1636">
          <cell r="B1636" t="str">
            <v>201412137ZONA 11</v>
          </cell>
          <cell r="C1636" t="str">
            <v>2014</v>
          </cell>
          <cell r="D1636">
            <v>12</v>
          </cell>
          <cell r="E1636" t="str">
            <v>137</v>
          </cell>
          <cell r="F1636">
            <v>0</v>
          </cell>
          <cell r="G1636">
            <v>0</v>
          </cell>
          <cell r="H1636" t="str">
            <v>ZONA 1</v>
          </cell>
          <cell r="I1636">
            <v>1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>
            <v>0</v>
          </cell>
          <cell r="S1636">
            <v>0</v>
          </cell>
        </row>
        <row r="1637">
          <cell r="B1637" t="str">
            <v>201412138ZONA 11</v>
          </cell>
          <cell r="C1637" t="str">
            <v>2014</v>
          </cell>
          <cell r="D1637">
            <v>12</v>
          </cell>
          <cell r="E1637" t="str">
            <v>138</v>
          </cell>
          <cell r="F1637">
            <v>0</v>
          </cell>
          <cell r="G1637">
            <v>0</v>
          </cell>
          <cell r="H1637" t="str">
            <v>ZONA 1</v>
          </cell>
          <cell r="I1637">
            <v>1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</row>
        <row r="1638">
          <cell r="B1638" t="str">
            <v>201412139ZONA 21</v>
          </cell>
          <cell r="C1638" t="str">
            <v>2014</v>
          </cell>
          <cell r="D1638">
            <v>12</v>
          </cell>
          <cell r="E1638" t="str">
            <v>139</v>
          </cell>
          <cell r="F1638">
            <v>0</v>
          </cell>
          <cell r="G1638">
            <v>0</v>
          </cell>
          <cell r="H1638" t="str">
            <v>ZONA 2</v>
          </cell>
          <cell r="I1638">
            <v>1</v>
          </cell>
          <cell r="J1638">
            <v>0</v>
          </cell>
          <cell r="K1638">
            <v>0</v>
          </cell>
          <cell r="L1638">
            <v>134400000</v>
          </cell>
          <cell r="M1638">
            <v>0</v>
          </cell>
          <cell r="N1638">
            <v>400000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</row>
        <row r="1639">
          <cell r="B1639" t="str">
            <v>201412140ZONA 21</v>
          </cell>
          <cell r="C1639" t="str">
            <v>2014</v>
          </cell>
          <cell r="D1639">
            <v>12</v>
          </cell>
          <cell r="E1639" t="str">
            <v>140</v>
          </cell>
          <cell r="F1639">
            <v>0</v>
          </cell>
          <cell r="G1639">
            <v>0</v>
          </cell>
          <cell r="H1639" t="str">
            <v>ZONA 2</v>
          </cell>
          <cell r="I1639">
            <v>1</v>
          </cell>
          <cell r="J1639">
            <v>0</v>
          </cell>
          <cell r="K1639">
            <v>0</v>
          </cell>
          <cell r="L1639">
            <v>134400000</v>
          </cell>
          <cell r="M1639">
            <v>134400000</v>
          </cell>
          <cell r="N1639">
            <v>400000</v>
          </cell>
          <cell r="O1639">
            <v>400000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B1640" t="str">
            <v>201412141ZONA 21</v>
          </cell>
          <cell r="C1640" t="str">
            <v>2014</v>
          </cell>
          <cell r="D1640">
            <v>12</v>
          </cell>
          <cell r="E1640" t="str">
            <v>141</v>
          </cell>
          <cell r="F1640">
            <v>0</v>
          </cell>
          <cell r="G1640">
            <v>0</v>
          </cell>
          <cell r="H1640" t="str">
            <v>ZONA 2</v>
          </cell>
          <cell r="I1640">
            <v>1</v>
          </cell>
          <cell r="J1640">
            <v>0</v>
          </cell>
          <cell r="K1640">
            <v>0</v>
          </cell>
          <cell r="L1640">
            <v>134400000</v>
          </cell>
          <cell r="M1640">
            <v>134400000</v>
          </cell>
          <cell r="N1640">
            <v>400000</v>
          </cell>
          <cell r="O1640">
            <v>400000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</row>
        <row r="1641">
          <cell r="B1641" t="str">
            <v>201412142ZONA 21</v>
          </cell>
          <cell r="C1641" t="str">
            <v>2014</v>
          </cell>
          <cell r="D1641">
            <v>12</v>
          </cell>
          <cell r="E1641" t="str">
            <v>142</v>
          </cell>
          <cell r="F1641">
            <v>0</v>
          </cell>
          <cell r="G1641">
            <v>0</v>
          </cell>
          <cell r="H1641" t="str">
            <v>ZONA 2</v>
          </cell>
          <cell r="I1641">
            <v>1</v>
          </cell>
          <cell r="J1641">
            <v>0</v>
          </cell>
          <cell r="K1641">
            <v>0</v>
          </cell>
          <cell r="L1641">
            <v>134400000</v>
          </cell>
          <cell r="M1641">
            <v>120960000</v>
          </cell>
          <cell r="N1641">
            <v>400000</v>
          </cell>
          <cell r="O1641">
            <v>360000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</row>
        <row r="1642">
          <cell r="B1642" t="str">
            <v>201412143ZONA 11</v>
          </cell>
          <cell r="C1642" t="str">
            <v>2014</v>
          </cell>
          <cell r="D1642">
            <v>12</v>
          </cell>
          <cell r="E1642" t="str">
            <v>143</v>
          </cell>
          <cell r="F1642">
            <v>0</v>
          </cell>
          <cell r="G1642">
            <v>0</v>
          </cell>
          <cell r="H1642" t="str">
            <v>ZONA 1</v>
          </cell>
          <cell r="I1642">
            <v>1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B1643" t="str">
            <v>201412144ZONA 10</v>
          </cell>
          <cell r="C1643" t="str">
            <v>2014</v>
          </cell>
          <cell r="D1643">
            <v>12</v>
          </cell>
          <cell r="E1643" t="str">
            <v>144</v>
          </cell>
          <cell r="F1643">
            <v>0</v>
          </cell>
          <cell r="G1643">
            <v>0</v>
          </cell>
          <cell r="H1643" t="str">
            <v>ZONA 1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</row>
        <row r="1644">
          <cell r="B1644" t="str">
            <v>201412145ZONA 11</v>
          </cell>
          <cell r="C1644" t="str">
            <v>2014</v>
          </cell>
          <cell r="D1644">
            <v>12</v>
          </cell>
          <cell r="E1644" t="str">
            <v>145</v>
          </cell>
          <cell r="F1644">
            <v>0</v>
          </cell>
          <cell r="G1644">
            <v>0</v>
          </cell>
          <cell r="H1644" t="str">
            <v>ZONA 1</v>
          </cell>
          <cell r="I1644">
            <v>1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</row>
        <row r="1645">
          <cell r="B1645" t="str">
            <v>201412146ZONA 31</v>
          </cell>
          <cell r="C1645" t="str">
            <v>2014</v>
          </cell>
          <cell r="D1645">
            <v>12</v>
          </cell>
          <cell r="E1645" t="str">
            <v>146</v>
          </cell>
          <cell r="F1645">
            <v>0</v>
          </cell>
          <cell r="G1645">
            <v>0</v>
          </cell>
          <cell r="H1645" t="str">
            <v>ZONA 3</v>
          </cell>
          <cell r="I1645">
            <v>1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</row>
        <row r="1646">
          <cell r="B1646" t="str">
            <v>201412147ZONA 20</v>
          </cell>
          <cell r="C1646" t="str">
            <v>2014</v>
          </cell>
          <cell r="D1646">
            <v>12</v>
          </cell>
          <cell r="E1646" t="str">
            <v>147</v>
          </cell>
          <cell r="F1646">
            <v>110000000</v>
          </cell>
          <cell r="G1646">
            <v>110000000</v>
          </cell>
          <cell r="H1646" t="str">
            <v>ZONA 2</v>
          </cell>
          <cell r="I1646">
            <v>0</v>
          </cell>
          <cell r="J1646">
            <v>400000</v>
          </cell>
          <cell r="K1646">
            <v>400000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</row>
        <row r="1647">
          <cell r="B1647" t="str">
            <v>201412148ZONA 21</v>
          </cell>
          <cell r="C1647" t="str">
            <v>2014</v>
          </cell>
          <cell r="D1647">
            <v>12</v>
          </cell>
          <cell r="E1647" t="str">
            <v>148</v>
          </cell>
          <cell r="F1647">
            <v>0</v>
          </cell>
          <cell r="G1647">
            <v>0</v>
          </cell>
          <cell r="H1647" t="str">
            <v>ZONA 2</v>
          </cell>
          <cell r="I1647">
            <v>1</v>
          </cell>
          <cell r="J1647">
            <v>0</v>
          </cell>
          <cell r="K1647">
            <v>0</v>
          </cell>
          <cell r="L1647">
            <v>134400000</v>
          </cell>
          <cell r="M1647">
            <v>134400000</v>
          </cell>
          <cell r="N1647">
            <v>400000</v>
          </cell>
          <cell r="O1647">
            <v>400000</v>
          </cell>
          <cell r="P1647">
            <v>0</v>
          </cell>
          <cell r="Q1647">
            <v>0</v>
          </cell>
          <cell r="R1647">
            <v>0</v>
          </cell>
          <cell r="S1647">
            <v>0</v>
          </cell>
        </row>
        <row r="1648">
          <cell r="B1648" t="str">
            <v>201412149ZONA 20</v>
          </cell>
          <cell r="C1648" t="str">
            <v>2014</v>
          </cell>
          <cell r="D1648">
            <v>12</v>
          </cell>
          <cell r="E1648" t="str">
            <v>149</v>
          </cell>
          <cell r="F1648">
            <v>110000000</v>
          </cell>
          <cell r="G1648">
            <v>0</v>
          </cell>
          <cell r="H1648" t="str">
            <v>ZONA 2</v>
          </cell>
          <cell r="I1648">
            <v>0</v>
          </cell>
          <cell r="J1648">
            <v>400000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</row>
        <row r="1649">
          <cell r="B1649" t="str">
            <v>201412150ZONA 20</v>
          </cell>
          <cell r="C1649" t="str">
            <v>2014</v>
          </cell>
          <cell r="D1649">
            <v>12</v>
          </cell>
          <cell r="E1649" t="str">
            <v>150</v>
          </cell>
          <cell r="F1649">
            <v>110000000</v>
          </cell>
          <cell r="G1649">
            <v>0</v>
          </cell>
          <cell r="H1649" t="str">
            <v>ZONA 2</v>
          </cell>
          <cell r="I1649">
            <v>0</v>
          </cell>
          <cell r="J1649">
            <v>400000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  <cell r="Q1649">
            <v>0</v>
          </cell>
          <cell r="R1649">
            <v>0</v>
          </cell>
          <cell r="S1649">
            <v>0</v>
          </cell>
        </row>
        <row r="1650">
          <cell r="B1650" t="str">
            <v>201412151ZONA 21</v>
          </cell>
          <cell r="C1650" t="str">
            <v>2014</v>
          </cell>
          <cell r="D1650">
            <v>12</v>
          </cell>
          <cell r="E1650" t="str">
            <v>151</v>
          </cell>
          <cell r="F1650">
            <v>0</v>
          </cell>
          <cell r="G1650">
            <v>0</v>
          </cell>
          <cell r="H1650" t="str">
            <v>ZONA 2</v>
          </cell>
          <cell r="I1650">
            <v>1</v>
          </cell>
          <cell r="J1650">
            <v>0</v>
          </cell>
          <cell r="K1650">
            <v>0</v>
          </cell>
          <cell r="L1650">
            <v>134400000</v>
          </cell>
          <cell r="M1650">
            <v>134400000</v>
          </cell>
          <cell r="N1650">
            <v>400000</v>
          </cell>
          <cell r="O1650">
            <v>400000</v>
          </cell>
          <cell r="P1650">
            <v>0</v>
          </cell>
          <cell r="Q1650">
            <v>0</v>
          </cell>
          <cell r="R1650">
            <v>0</v>
          </cell>
          <cell r="S1650">
            <v>0</v>
          </cell>
        </row>
        <row r="1651">
          <cell r="B1651" t="str">
            <v>201412152ZONA 10</v>
          </cell>
          <cell r="C1651" t="str">
            <v>2014</v>
          </cell>
          <cell r="D1651">
            <v>12</v>
          </cell>
          <cell r="E1651" t="str">
            <v>152</v>
          </cell>
          <cell r="F1651">
            <v>0</v>
          </cell>
          <cell r="G1651">
            <v>0</v>
          </cell>
          <cell r="H1651" t="str">
            <v>ZONA 1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  <cell r="O1651">
            <v>0</v>
          </cell>
          <cell r="P1651">
            <v>0</v>
          </cell>
          <cell r="Q1651">
            <v>0</v>
          </cell>
          <cell r="R1651">
            <v>0</v>
          </cell>
          <cell r="S1651">
            <v>0</v>
          </cell>
        </row>
        <row r="1652">
          <cell r="B1652" t="str">
            <v>201412153ZONA 10</v>
          </cell>
          <cell r="C1652" t="str">
            <v>2014</v>
          </cell>
          <cell r="D1652">
            <v>12</v>
          </cell>
          <cell r="E1652" t="str">
            <v>153</v>
          </cell>
          <cell r="F1652">
            <v>0</v>
          </cell>
          <cell r="G1652">
            <v>0</v>
          </cell>
          <cell r="H1652" t="str">
            <v>ZONA 1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>
            <v>0</v>
          </cell>
          <cell r="S1652">
            <v>0</v>
          </cell>
        </row>
        <row r="1653">
          <cell r="B1653" t="str">
            <v>201412154ZONA 10</v>
          </cell>
          <cell r="C1653" t="str">
            <v>2014</v>
          </cell>
          <cell r="D1653">
            <v>12</v>
          </cell>
          <cell r="E1653" t="str">
            <v>154</v>
          </cell>
          <cell r="F1653">
            <v>0</v>
          </cell>
          <cell r="G1653">
            <v>0</v>
          </cell>
          <cell r="H1653" t="str">
            <v>ZONA 1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>
            <v>0</v>
          </cell>
          <cell r="S1653">
            <v>0</v>
          </cell>
        </row>
        <row r="1654">
          <cell r="B1654" t="str">
            <v>201412155ZONA 10</v>
          </cell>
          <cell r="C1654" t="str">
            <v>2014</v>
          </cell>
          <cell r="D1654">
            <v>12</v>
          </cell>
          <cell r="E1654" t="str">
            <v>155</v>
          </cell>
          <cell r="F1654">
            <v>0</v>
          </cell>
          <cell r="G1654">
            <v>0</v>
          </cell>
          <cell r="H1654" t="str">
            <v>ZONA 1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  <cell r="O1654">
            <v>0</v>
          </cell>
          <cell r="P1654">
            <v>0</v>
          </cell>
          <cell r="Q1654">
            <v>0</v>
          </cell>
          <cell r="R1654">
            <v>0</v>
          </cell>
          <cell r="S1654">
            <v>0</v>
          </cell>
        </row>
        <row r="1655">
          <cell r="B1655" t="str">
            <v>201412156ZONA 10</v>
          </cell>
          <cell r="C1655" t="str">
            <v>2014</v>
          </cell>
          <cell r="D1655">
            <v>12</v>
          </cell>
          <cell r="E1655" t="str">
            <v>156</v>
          </cell>
          <cell r="F1655">
            <v>0</v>
          </cell>
          <cell r="G1655">
            <v>0</v>
          </cell>
          <cell r="H1655" t="str">
            <v>ZONA 1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>
            <v>0</v>
          </cell>
          <cell r="S1655">
            <v>0</v>
          </cell>
        </row>
        <row r="1656">
          <cell r="B1656" t="str">
            <v>201412157ZONA 10</v>
          </cell>
          <cell r="C1656" t="str">
            <v>2014</v>
          </cell>
          <cell r="D1656">
            <v>12</v>
          </cell>
          <cell r="E1656" t="str">
            <v>157</v>
          </cell>
          <cell r="F1656">
            <v>0</v>
          </cell>
          <cell r="G1656">
            <v>0</v>
          </cell>
          <cell r="H1656" t="str">
            <v>ZONA 1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>
            <v>0</v>
          </cell>
          <cell r="S1656">
            <v>0</v>
          </cell>
        </row>
        <row r="1657">
          <cell r="B1657" t="str">
            <v>201412158ZONA 30</v>
          </cell>
          <cell r="C1657" t="str">
            <v>2014</v>
          </cell>
          <cell r="D1657">
            <v>12</v>
          </cell>
          <cell r="E1657" t="str">
            <v>158</v>
          </cell>
          <cell r="F1657">
            <v>0</v>
          </cell>
          <cell r="G1657">
            <v>0</v>
          </cell>
          <cell r="H1657" t="str">
            <v>ZONA 3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</row>
        <row r="1658">
          <cell r="B1658" t="str">
            <v>201412159ZONA 10</v>
          </cell>
          <cell r="C1658" t="str">
            <v>2014</v>
          </cell>
          <cell r="D1658">
            <v>12</v>
          </cell>
          <cell r="E1658" t="str">
            <v>159</v>
          </cell>
          <cell r="F1658">
            <v>0</v>
          </cell>
          <cell r="G1658">
            <v>0</v>
          </cell>
          <cell r="H1658" t="str">
            <v>ZONA 1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</row>
        <row r="1659">
          <cell r="B1659" t="str">
            <v>201412160ZONA 20</v>
          </cell>
          <cell r="C1659" t="str">
            <v>2014</v>
          </cell>
          <cell r="D1659">
            <v>12</v>
          </cell>
          <cell r="E1659" t="str">
            <v>160</v>
          </cell>
          <cell r="F1659">
            <v>110000000</v>
          </cell>
          <cell r="G1659">
            <v>110000000</v>
          </cell>
          <cell r="H1659" t="str">
            <v>ZONA 2</v>
          </cell>
          <cell r="I1659">
            <v>0</v>
          </cell>
          <cell r="J1659">
            <v>400000</v>
          </cell>
          <cell r="K1659">
            <v>400000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>
            <v>0</v>
          </cell>
          <cell r="S1659">
            <v>0</v>
          </cell>
        </row>
        <row r="1660">
          <cell r="B1660" t="str">
            <v>201412161ZONA 20</v>
          </cell>
          <cell r="C1660" t="str">
            <v>2014</v>
          </cell>
          <cell r="D1660">
            <v>12</v>
          </cell>
          <cell r="E1660" t="str">
            <v>161</v>
          </cell>
          <cell r="F1660">
            <v>110000000</v>
          </cell>
          <cell r="G1660">
            <v>110000000</v>
          </cell>
          <cell r="H1660" t="str">
            <v>ZONA 2</v>
          </cell>
          <cell r="I1660">
            <v>0</v>
          </cell>
          <cell r="J1660">
            <v>400000</v>
          </cell>
          <cell r="K1660">
            <v>400000</v>
          </cell>
          <cell r="L1660">
            <v>0</v>
          </cell>
          <cell r="M1660">
            <v>0</v>
          </cell>
          <cell r="N1660">
            <v>0</v>
          </cell>
          <cell r="O1660">
            <v>0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</row>
        <row r="1661">
          <cell r="B1661" t="str">
            <v>201412162ZONA 20</v>
          </cell>
          <cell r="C1661" t="str">
            <v>2014</v>
          </cell>
          <cell r="D1661">
            <v>12</v>
          </cell>
          <cell r="E1661" t="str">
            <v>162</v>
          </cell>
          <cell r="F1661">
            <v>110000000</v>
          </cell>
          <cell r="G1661">
            <v>110000000</v>
          </cell>
          <cell r="H1661" t="str">
            <v>ZONA 2</v>
          </cell>
          <cell r="I1661">
            <v>0</v>
          </cell>
          <cell r="J1661">
            <v>400000</v>
          </cell>
          <cell r="K1661">
            <v>400000</v>
          </cell>
          <cell r="L1661">
            <v>0</v>
          </cell>
          <cell r="M1661">
            <v>0</v>
          </cell>
          <cell r="N1661">
            <v>0</v>
          </cell>
          <cell r="O1661">
            <v>0</v>
          </cell>
          <cell r="P1661">
            <v>0</v>
          </cell>
          <cell r="Q1661">
            <v>0</v>
          </cell>
          <cell r="R1661">
            <v>0</v>
          </cell>
          <cell r="S1661">
            <v>0</v>
          </cell>
        </row>
        <row r="1662">
          <cell r="B1662" t="str">
            <v>201412163ZONA 10</v>
          </cell>
          <cell r="C1662" t="str">
            <v>2014</v>
          </cell>
          <cell r="D1662">
            <v>12</v>
          </cell>
          <cell r="E1662" t="str">
            <v>163</v>
          </cell>
          <cell r="F1662">
            <v>0</v>
          </cell>
          <cell r="G1662">
            <v>0</v>
          </cell>
          <cell r="H1662" t="str">
            <v>ZONA 1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</row>
        <row r="1663">
          <cell r="B1663" t="str">
            <v>201412164ZONA 10</v>
          </cell>
          <cell r="C1663" t="str">
            <v>2014</v>
          </cell>
          <cell r="D1663">
            <v>12</v>
          </cell>
          <cell r="E1663" t="str">
            <v>164</v>
          </cell>
          <cell r="F1663">
            <v>0</v>
          </cell>
          <cell r="G1663">
            <v>0</v>
          </cell>
          <cell r="H1663" t="str">
            <v>ZONA 1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</row>
        <row r="1664">
          <cell r="B1664" t="str">
            <v>201412165ZONA 10</v>
          </cell>
          <cell r="C1664" t="str">
            <v>2014</v>
          </cell>
          <cell r="D1664">
            <v>12</v>
          </cell>
          <cell r="E1664" t="str">
            <v>165</v>
          </cell>
          <cell r="F1664">
            <v>0</v>
          </cell>
          <cell r="G1664">
            <v>0</v>
          </cell>
          <cell r="H1664" t="str">
            <v>ZONA 1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</row>
        <row r="1665">
          <cell r="B1665" t="str">
            <v>201412166ZONA 10</v>
          </cell>
          <cell r="C1665" t="str">
            <v>2014</v>
          </cell>
          <cell r="D1665">
            <v>12</v>
          </cell>
          <cell r="E1665" t="str">
            <v>166</v>
          </cell>
          <cell r="F1665">
            <v>0</v>
          </cell>
          <cell r="G1665">
            <v>0</v>
          </cell>
          <cell r="H1665" t="str">
            <v>ZONA 1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</row>
        <row r="1666">
          <cell r="B1666" t="str">
            <v>201412167ZONA 10</v>
          </cell>
          <cell r="C1666" t="str">
            <v>2014</v>
          </cell>
          <cell r="D1666">
            <v>12</v>
          </cell>
          <cell r="E1666" t="str">
            <v>167</v>
          </cell>
          <cell r="F1666">
            <v>0</v>
          </cell>
          <cell r="G1666">
            <v>0</v>
          </cell>
          <cell r="H1666" t="str">
            <v>ZONA 1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</row>
        <row r="1667">
          <cell r="B1667" t="str">
            <v>201412168ZONA 10</v>
          </cell>
          <cell r="C1667" t="str">
            <v>2014</v>
          </cell>
          <cell r="D1667">
            <v>12</v>
          </cell>
          <cell r="E1667" t="str">
            <v>168</v>
          </cell>
          <cell r="F1667">
            <v>0</v>
          </cell>
          <cell r="G1667">
            <v>0</v>
          </cell>
          <cell r="H1667" t="str">
            <v>ZONA 1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</row>
        <row r="1668">
          <cell r="B1668" t="str">
            <v>201412169ZONA 30</v>
          </cell>
          <cell r="C1668" t="str">
            <v>2014</v>
          </cell>
          <cell r="D1668">
            <v>12</v>
          </cell>
          <cell r="E1668" t="str">
            <v>169</v>
          </cell>
          <cell r="F1668">
            <v>0</v>
          </cell>
          <cell r="G1668">
            <v>0</v>
          </cell>
          <cell r="H1668" t="str">
            <v>ZONA 3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</row>
        <row r="1669">
          <cell r="B1669" t="str">
            <v>201412170ZONA 30</v>
          </cell>
          <cell r="C1669" t="str">
            <v>2014</v>
          </cell>
          <cell r="D1669">
            <v>12</v>
          </cell>
          <cell r="E1669" t="str">
            <v>170</v>
          </cell>
          <cell r="F1669">
            <v>0</v>
          </cell>
          <cell r="G1669">
            <v>0</v>
          </cell>
          <cell r="H1669" t="str">
            <v>ZONA 3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0</v>
          </cell>
          <cell r="P1669">
            <v>0</v>
          </cell>
          <cell r="Q1669">
            <v>0</v>
          </cell>
          <cell r="R1669">
            <v>0</v>
          </cell>
          <cell r="S1669">
            <v>0</v>
          </cell>
        </row>
        <row r="1670">
          <cell r="B1670" t="str">
            <v>201412171ZONA 30</v>
          </cell>
          <cell r="C1670" t="str">
            <v>2014</v>
          </cell>
          <cell r="D1670">
            <v>12</v>
          </cell>
          <cell r="E1670" t="str">
            <v>171</v>
          </cell>
          <cell r="F1670">
            <v>0</v>
          </cell>
          <cell r="G1670">
            <v>0</v>
          </cell>
          <cell r="H1670" t="str">
            <v>ZONA 3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</row>
      </sheetData>
      <sheetData sheetId="12">
        <row r="5">
          <cell r="B5" t="str">
            <v>2014101ZONA 22</v>
          </cell>
          <cell r="C5" t="str">
            <v>2014</v>
          </cell>
          <cell r="D5">
            <v>1</v>
          </cell>
          <cell r="E5" t="str">
            <v>01</v>
          </cell>
          <cell r="F5">
            <v>0</v>
          </cell>
          <cell r="G5">
            <v>0</v>
          </cell>
          <cell r="H5" t="str">
            <v>ZONA 2</v>
          </cell>
          <cell r="I5">
            <v>2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B6" t="str">
            <v>2014102ZONA 32</v>
          </cell>
          <cell r="C6" t="str">
            <v>2014</v>
          </cell>
          <cell r="D6">
            <v>1</v>
          </cell>
          <cell r="E6" t="str">
            <v>02</v>
          </cell>
          <cell r="F6">
            <v>0</v>
          </cell>
          <cell r="G6">
            <v>0</v>
          </cell>
          <cell r="H6" t="str">
            <v>ZONA 3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155000000</v>
          </cell>
          <cell r="Q6">
            <v>56833333.333333336</v>
          </cell>
          <cell r="R6">
            <v>440000</v>
          </cell>
          <cell r="S6">
            <v>161333.33333333334</v>
          </cell>
        </row>
        <row r="7">
          <cell r="B7" t="str">
            <v>2014103ZONA 11</v>
          </cell>
          <cell r="C7" t="str">
            <v>2014</v>
          </cell>
          <cell r="D7">
            <v>1</v>
          </cell>
          <cell r="E7" t="str">
            <v>03</v>
          </cell>
          <cell r="F7">
            <v>0</v>
          </cell>
          <cell r="G7">
            <v>0</v>
          </cell>
          <cell r="H7" t="str">
            <v>ZONA 1</v>
          </cell>
          <cell r="I7">
            <v>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B8" t="str">
            <v>2014104ZONA 22</v>
          </cell>
          <cell r="C8" t="str">
            <v>2014</v>
          </cell>
          <cell r="D8">
            <v>1</v>
          </cell>
          <cell r="E8" t="str">
            <v>04</v>
          </cell>
          <cell r="F8">
            <v>0</v>
          </cell>
          <cell r="G8">
            <v>0</v>
          </cell>
          <cell r="H8" t="str">
            <v>ZONA 2</v>
          </cell>
          <cell r="I8">
            <v>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B9" t="str">
            <v>2014105ZONA 12</v>
          </cell>
          <cell r="C9" t="str">
            <v>2014</v>
          </cell>
          <cell r="D9">
            <v>1</v>
          </cell>
          <cell r="E9" t="str">
            <v>05</v>
          </cell>
          <cell r="F9">
            <v>0</v>
          </cell>
          <cell r="G9">
            <v>0</v>
          </cell>
          <cell r="H9" t="str">
            <v>ZONA 1</v>
          </cell>
          <cell r="I9">
            <v>2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B10" t="str">
            <v>2014106ZONA 22</v>
          </cell>
          <cell r="C10" t="str">
            <v>2014</v>
          </cell>
          <cell r="D10">
            <v>1</v>
          </cell>
          <cell r="E10" t="str">
            <v>06</v>
          </cell>
          <cell r="F10">
            <v>0</v>
          </cell>
          <cell r="G10">
            <v>0</v>
          </cell>
          <cell r="H10" t="str">
            <v>ZONA 2</v>
          </cell>
          <cell r="I10">
            <v>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B11" t="str">
            <v>2014107ZONA 31</v>
          </cell>
          <cell r="C11" t="str">
            <v>2014</v>
          </cell>
          <cell r="D11">
            <v>1</v>
          </cell>
          <cell r="E11" t="str">
            <v>07</v>
          </cell>
          <cell r="F11">
            <v>0</v>
          </cell>
          <cell r="G11">
            <v>0</v>
          </cell>
          <cell r="H11" t="str">
            <v>ZONA 3</v>
          </cell>
          <cell r="I11">
            <v>1</v>
          </cell>
          <cell r="J11">
            <v>0</v>
          </cell>
          <cell r="K11">
            <v>0</v>
          </cell>
          <cell r="L11">
            <v>130200000</v>
          </cell>
          <cell r="M11">
            <v>130200000</v>
          </cell>
          <cell r="N11">
            <v>400000</v>
          </cell>
          <cell r="O11">
            <v>400000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B12" t="str">
            <v>2014108ZONA 11</v>
          </cell>
          <cell r="C12" t="str">
            <v>2014</v>
          </cell>
          <cell r="D12">
            <v>1</v>
          </cell>
          <cell r="E12" t="str">
            <v>08</v>
          </cell>
          <cell r="F12">
            <v>0</v>
          </cell>
          <cell r="G12">
            <v>0</v>
          </cell>
          <cell r="H12" t="str">
            <v>ZONA 1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B13" t="str">
            <v>2014109ZONA 12</v>
          </cell>
          <cell r="C13" t="str">
            <v>2014</v>
          </cell>
          <cell r="D13">
            <v>1</v>
          </cell>
          <cell r="E13" t="str">
            <v>09</v>
          </cell>
          <cell r="F13">
            <v>0</v>
          </cell>
          <cell r="G13">
            <v>0</v>
          </cell>
          <cell r="H13" t="str">
            <v>ZONA 1</v>
          </cell>
          <cell r="I13">
            <v>2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B14" t="str">
            <v>2014110ZONA 22</v>
          </cell>
          <cell r="C14" t="str">
            <v>2014</v>
          </cell>
          <cell r="D14">
            <v>1</v>
          </cell>
          <cell r="E14" t="str">
            <v>10</v>
          </cell>
          <cell r="F14">
            <v>0</v>
          </cell>
          <cell r="G14">
            <v>0</v>
          </cell>
          <cell r="H14" t="str">
            <v>ZONA 2</v>
          </cell>
          <cell r="I14">
            <v>2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B15" t="str">
            <v>2014111ZONA 31</v>
          </cell>
          <cell r="C15" t="str">
            <v>2014</v>
          </cell>
          <cell r="D15">
            <v>1</v>
          </cell>
          <cell r="E15" t="str">
            <v>11</v>
          </cell>
          <cell r="F15">
            <v>0</v>
          </cell>
          <cell r="G15">
            <v>0</v>
          </cell>
          <cell r="H15" t="str">
            <v>ZONA 3</v>
          </cell>
          <cell r="I15">
            <v>1</v>
          </cell>
          <cell r="J15">
            <v>0</v>
          </cell>
          <cell r="K15">
            <v>0</v>
          </cell>
          <cell r="L15">
            <v>130200000</v>
          </cell>
          <cell r="M15">
            <v>130200000</v>
          </cell>
          <cell r="N15">
            <v>400000</v>
          </cell>
          <cell r="O15">
            <v>400000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B16" t="str">
            <v>2014112ZONA 11</v>
          </cell>
          <cell r="C16" t="str">
            <v>2014</v>
          </cell>
          <cell r="D16">
            <v>1</v>
          </cell>
          <cell r="E16" t="str">
            <v>12</v>
          </cell>
          <cell r="F16">
            <v>0</v>
          </cell>
          <cell r="G16">
            <v>0</v>
          </cell>
          <cell r="H16" t="str">
            <v>ZONA 1</v>
          </cell>
          <cell r="I16">
            <v>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B17" t="str">
            <v>2014113ZONA 12</v>
          </cell>
          <cell r="C17" t="str">
            <v>2014</v>
          </cell>
          <cell r="D17">
            <v>1</v>
          </cell>
          <cell r="E17" t="str">
            <v>13</v>
          </cell>
          <cell r="F17">
            <v>0</v>
          </cell>
          <cell r="G17">
            <v>0</v>
          </cell>
          <cell r="H17" t="str">
            <v>ZONA 1</v>
          </cell>
          <cell r="I17">
            <v>2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B18" t="str">
            <v>2014114ZONA 22</v>
          </cell>
          <cell r="C18" t="str">
            <v>2014</v>
          </cell>
          <cell r="D18">
            <v>1</v>
          </cell>
          <cell r="E18" t="str">
            <v>14</v>
          </cell>
          <cell r="F18">
            <v>0</v>
          </cell>
          <cell r="G18">
            <v>0</v>
          </cell>
          <cell r="H18" t="str">
            <v>ZONA 2</v>
          </cell>
          <cell r="I18">
            <v>2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B19" t="str">
            <v>2014115ZONA 12</v>
          </cell>
          <cell r="C19" t="str">
            <v>2014</v>
          </cell>
          <cell r="D19">
            <v>1</v>
          </cell>
          <cell r="E19" t="str">
            <v>15</v>
          </cell>
          <cell r="F19">
            <v>0</v>
          </cell>
          <cell r="G19">
            <v>0</v>
          </cell>
          <cell r="H19" t="str">
            <v>ZONA 1</v>
          </cell>
          <cell r="I19">
            <v>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B20" t="str">
            <v>2014116ZONA 10</v>
          </cell>
          <cell r="C20" t="str">
            <v>2014</v>
          </cell>
          <cell r="D20">
            <v>1</v>
          </cell>
          <cell r="E20" t="str">
            <v>16</v>
          </cell>
          <cell r="F20">
            <v>0</v>
          </cell>
          <cell r="G20">
            <v>0</v>
          </cell>
          <cell r="H20" t="str">
            <v>ZONA 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B21" t="str">
            <v>2014117ZONA 12</v>
          </cell>
          <cell r="C21" t="str">
            <v>2014</v>
          </cell>
          <cell r="D21">
            <v>1</v>
          </cell>
          <cell r="E21" t="str">
            <v>17</v>
          </cell>
          <cell r="F21">
            <v>0</v>
          </cell>
          <cell r="G21">
            <v>0</v>
          </cell>
          <cell r="H21" t="str">
            <v>ZONA 1</v>
          </cell>
          <cell r="I21">
            <v>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B22" t="str">
            <v>2014118ZONA 11</v>
          </cell>
          <cell r="C22" t="str">
            <v>2014</v>
          </cell>
          <cell r="D22">
            <v>1</v>
          </cell>
          <cell r="E22" t="str">
            <v>18</v>
          </cell>
          <cell r="F22">
            <v>0</v>
          </cell>
          <cell r="G22">
            <v>0</v>
          </cell>
          <cell r="H22" t="str">
            <v>ZONA 1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B23" t="str">
            <v>2014119ZONA 12</v>
          </cell>
          <cell r="C23" t="str">
            <v>2014</v>
          </cell>
          <cell r="D23">
            <v>1</v>
          </cell>
          <cell r="E23" t="str">
            <v>19</v>
          </cell>
          <cell r="F23">
            <v>0</v>
          </cell>
          <cell r="G23">
            <v>0</v>
          </cell>
          <cell r="H23" t="str">
            <v>ZONA 1</v>
          </cell>
          <cell r="I23">
            <v>2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B24" t="str">
            <v>2014120ZONA 21</v>
          </cell>
          <cell r="C24" t="str">
            <v>2014</v>
          </cell>
          <cell r="D24">
            <v>1</v>
          </cell>
          <cell r="E24" t="str">
            <v>20</v>
          </cell>
          <cell r="F24">
            <v>0</v>
          </cell>
          <cell r="G24">
            <v>0</v>
          </cell>
          <cell r="H24" t="str">
            <v>ZONA 2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B25" t="str">
            <v>2014121ZONA 12</v>
          </cell>
          <cell r="C25" t="str">
            <v>2014</v>
          </cell>
          <cell r="D25">
            <v>1</v>
          </cell>
          <cell r="E25" t="str">
            <v>21</v>
          </cell>
          <cell r="F25">
            <v>0</v>
          </cell>
          <cell r="G25">
            <v>0</v>
          </cell>
          <cell r="H25" t="str">
            <v>ZONA 1</v>
          </cell>
          <cell r="I25">
            <v>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B26" t="str">
            <v>2014122ZONA 21</v>
          </cell>
          <cell r="C26" t="str">
            <v>2014</v>
          </cell>
          <cell r="D26">
            <v>1</v>
          </cell>
          <cell r="E26" t="str">
            <v>22</v>
          </cell>
          <cell r="F26">
            <v>0</v>
          </cell>
          <cell r="G26">
            <v>0</v>
          </cell>
          <cell r="H26" t="str">
            <v>ZONA 2</v>
          </cell>
          <cell r="I26">
            <v>1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B27" t="str">
            <v>2014123ZONA 32</v>
          </cell>
          <cell r="C27" t="str">
            <v>2014</v>
          </cell>
          <cell r="D27">
            <v>1</v>
          </cell>
          <cell r="E27" t="str">
            <v>23</v>
          </cell>
          <cell r="F27">
            <v>0</v>
          </cell>
          <cell r="G27">
            <v>0</v>
          </cell>
          <cell r="H27" t="str">
            <v>ZONA 3</v>
          </cell>
          <cell r="I27">
            <v>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155000000</v>
          </cell>
          <cell r="Q27">
            <v>103333333.33333334</v>
          </cell>
          <cell r="R27">
            <v>440000</v>
          </cell>
          <cell r="S27">
            <v>293333.33333333331</v>
          </cell>
        </row>
        <row r="28">
          <cell r="B28" t="str">
            <v>2014124ZONA 12</v>
          </cell>
          <cell r="C28" t="str">
            <v>2014</v>
          </cell>
          <cell r="D28">
            <v>1</v>
          </cell>
          <cell r="E28" t="str">
            <v>24</v>
          </cell>
          <cell r="F28">
            <v>0</v>
          </cell>
          <cell r="G28">
            <v>0</v>
          </cell>
          <cell r="H28" t="str">
            <v>ZONA 1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B29" t="str">
            <v>2014125ZONA 22</v>
          </cell>
          <cell r="C29" t="str">
            <v>2014</v>
          </cell>
          <cell r="D29">
            <v>1</v>
          </cell>
          <cell r="E29" t="str">
            <v>25</v>
          </cell>
          <cell r="F29">
            <v>0</v>
          </cell>
          <cell r="G29">
            <v>0</v>
          </cell>
          <cell r="H29" t="str">
            <v>ZONA 2</v>
          </cell>
          <cell r="I29">
            <v>2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B30" t="str">
            <v>2014126ZONA 12</v>
          </cell>
          <cell r="C30" t="str">
            <v>2014</v>
          </cell>
          <cell r="D30">
            <v>1</v>
          </cell>
          <cell r="E30" t="str">
            <v>26</v>
          </cell>
          <cell r="F30">
            <v>0</v>
          </cell>
          <cell r="G30">
            <v>0</v>
          </cell>
          <cell r="H30" t="str">
            <v>ZONA 1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B31" t="str">
            <v>2014127ZONA 22</v>
          </cell>
          <cell r="C31" t="str">
            <v>2014</v>
          </cell>
          <cell r="D31">
            <v>1</v>
          </cell>
          <cell r="E31" t="str">
            <v>27</v>
          </cell>
          <cell r="F31">
            <v>0</v>
          </cell>
          <cell r="G31">
            <v>0</v>
          </cell>
          <cell r="H31" t="str">
            <v>ZONA 2</v>
          </cell>
          <cell r="I31">
            <v>2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B32" t="str">
            <v>2014128ZONA 12</v>
          </cell>
          <cell r="C32" t="str">
            <v>2014</v>
          </cell>
          <cell r="D32">
            <v>1</v>
          </cell>
          <cell r="E32" t="str">
            <v>28</v>
          </cell>
          <cell r="F32">
            <v>0</v>
          </cell>
          <cell r="G32">
            <v>0</v>
          </cell>
          <cell r="H32" t="str">
            <v>ZONA 1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B33" t="str">
            <v>2014129ZONA 12</v>
          </cell>
          <cell r="C33" t="str">
            <v>2014</v>
          </cell>
          <cell r="D33">
            <v>1</v>
          </cell>
          <cell r="E33" t="str">
            <v>29</v>
          </cell>
          <cell r="F33">
            <v>0</v>
          </cell>
          <cell r="G33">
            <v>0</v>
          </cell>
          <cell r="H33" t="str">
            <v>ZONA 1</v>
          </cell>
          <cell r="I33">
            <v>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B34" t="str">
            <v>2014130ZONA 12</v>
          </cell>
          <cell r="C34" t="str">
            <v>2014</v>
          </cell>
          <cell r="D34">
            <v>1</v>
          </cell>
          <cell r="E34" t="str">
            <v>30</v>
          </cell>
          <cell r="F34">
            <v>0</v>
          </cell>
          <cell r="G34">
            <v>0</v>
          </cell>
          <cell r="H34" t="str">
            <v>ZONA 1</v>
          </cell>
          <cell r="I34">
            <v>2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B35" t="str">
            <v>2014131ZONA 12</v>
          </cell>
          <cell r="C35" t="str">
            <v>2014</v>
          </cell>
          <cell r="D35">
            <v>1</v>
          </cell>
          <cell r="E35" t="str">
            <v>31</v>
          </cell>
          <cell r="F35">
            <v>0</v>
          </cell>
          <cell r="G35">
            <v>0</v>
          </cell>
          <cell r="H35" t="str">
            <v>ZONA 1</v>
          </cell>
          <cell r="I35">
            <v>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B36" t="str">
            <v>2014132ZONA 21</v>
          </cell>
          <cell r="C36" t="str">
            <v>2014</v>
          </cell>
          <cell r="D36">
            <v>1</v>
          </cell>
          <cell r="E36" t="str">
            <v>32</v>
          </cell>
          <cell r="F36">
            <v>0</v>
          </cell>
          <cell r="G36">
            <v>0</v>
          </cell>
          <cell r="H36" t="str">
            <v>ZONA 2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B37" t="str">
            <v>2014133ZONA 10</v>
          </cell>
          <cell r="C37" t="str">
            <v>2014</v>
          </cell>
          <cell r="D37">
            <v>1</v>
          </cell>
          <cell r="E37" t="str">
            <v>33</v>
          </cell>
          <cell r="F37">
            <v>0</v>
          </cell>
          <cell r="G37">
            <v>0</v>
          </cell>
          <cell r="H37" t="str">
            <v>ZONA 1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B38" t="str">
            <v>2014134ZONA 12</v>
          </cell>
          <cell r="C38" t="str">
            <v>2014</v>
          </cell>
          <cell r="D38">
            <v>1</v>
          </cell>
          <cell r="E38" t="str">
            <v>34</v>
          </cell>
          <cell r="F38">
            <v>0</v>
          </cell>
          <cell r="G38">
            <v>0</v>
          </cell>
          <cell r="H38" t="str">
            <v>ZONA 1</v>
          </cell>
          <cell r="I38">
            <v>2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B39" t="str">
            <v>2014135ZONA 21</v>
          </cell>
          <cell r="C39" t="str">
            <v>2014</v>
          </cell>
          <cell r="D39">
            <v>1</v>
          </cell>
          <cell r="E39" t="str">
            <v>35</v>
          </cell>
          <cell r="F39">
            <v>0</v>
          </cell>
          <cell r="G39">
            <v>0</v>
          </cell>
          <cell r="H39" t="str">
            <v>ZONA 2</v>
          </cell>
          <cell r="I39">
            <v>1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B40" t="str">
            <v>2014136ZONA 12</v>
          </cell>
          <cell r="C40" t="str">
            <v>2014</v>
          </cell>
          <cell r="D40">
            <v>1</v>
          </cell>
          <cell r="E40" t="str">
            <v>36</v>
          </cell>
          <cell r="F40">
            <v>0</v>
          </cell>
          <cell r="G40">
            <v>0</v>
          </cell>
          <cell r="H40" t="str">
            <v>ZONA 1</v>
          </cell>
          <cell r="I40">
            <v>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B41" t="str">
            <v>2014137ZONA 12</v>
          </cell>
          <cell r="C41" t="str">
            <v>2014</v>
          </cell>
          <cell r="D41">
            <v>1</v>
          </cell>
          <cell r="E41" t="str">
            <v>37</v>
          </cell>
          <cell r="F41">
            <v>0</v>
          </cell>
          <cell r="G41">
            <v>0</v>
          </cell>
          <cell r="H41" t="str">
            <v>ZONA 1</v>
          </cell>
          <cell r="I41">
            <v>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B42" t="str">
            <v>2014138ZONA 12</v>
          </cell>
          <cell r="C42" t="str">
            <v>2014</v>
          </cell>
          <cell r="D42">
            <v>1</v>
          </cell>
          <cell r="E42" t="str">
            <v>38</v>
          </cell>
          <cell r="F42">
            <v>0</v>
          </cell>
          <cell r="G42">
            <v>0</v>
          </cell>
          <cell r="H42" t="str">
            <v>ZONA 1</v>
          </cell>
          <cell r="I42">
            <v>2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B43" t="str">
            <v>2014139ZONA 32</v>
          </cell>
          <cell r="C43" t="str">
            <v>2014</v>
          </cell>
          <cell r="D43">
            <v>1</v>
          </cell>
          <cell r="E43" t="str">
            <v>39</v>
          </cell>
          <cell r="F43">
            <v>0</v>
          </cell>
          <cell r="G43">
            <v>0</v>
          </cell>
          <cell r="H43" t="str">
            <v>ZONA 3</v>
          </cell>
          <cell r="I43">
            <v>2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155000000</v>
          </cell>
          <cell r="Q43">
            <v>155000000</v>
          </cell>
          <cell r="R43">
            <v>440000</v>
          </cell>
          <cell r="S43">
            <v>440000</v>
          </cell>
        </row>
        <row r="44">
          <cell r="B44" t="str">
            <v>2014140ZONA 12</v>
          </cell>
          <cell r="C44" t="str">
            <v>2014</v>
          </cell>
          <cell r="D44">
            <v>1</v>
          </cell>
          <cell r="E44" t="str">
            <v>40</v>
          </cell>
          <cell r="F44">
            <v>0</v>
          </cell>
          <cell r="G44">
            <v>0</v>
          </cell>
          <cell r="H44" t="str">
            <v>ZONA 1</v>
          </cell>
          <cell r="I44">
            <v>2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5">
          <cell r="B45" t="str">
            <v>2014141ZONA 12</v>
          </cell>
          <cell r="C45" t="str">
            <v>2014</v>
          </cell>
          <cell r="D45">
            <v>1</v>
          </cell>
          <cell r="E45" t="str">
            <v>41</v>
          </cell>
          <cell r="F45">
            <v>0</v>
          </cell>
          <cell r="G45">
            <v>0</v>
          </cell>
          <cell r="H45" t="str">
            <v>ZONA 1</v>
          </cell>
          <cell r="I45">
            <v>2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B46" t="str">
            <v>2014142ZONA 12</v>
          </cell>
          <cell r="C46" t="str">
            <v>2014</v>
          </cell>
          <cell r="D46">
            <v>1</v>
          </cell>
          <cell r="E46" t="str">
            <v>42</v>
          </cell>
          <cell r="F46">
            <v>0</v>
          </cell>
          <cell r="G46">
            <v>0</v>
          </cell>
          <cell r="H46" t="str">
            <v>ZONA 1</v>
          </cell>
          <cell r="I46">
            <v>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B47" t="str">
            <v>2014143ZONA 32</v>
          </cell>
          <cell r="C47" t="str">
            <v>2014</v>
          </cell>
          <cell r="D47">
            <v>1</v>
          </cell>
          <cell r="E47" t="str">
            <v>43</v>
          </cell>
          <cell r="F47">
            <v>0</v>
          </cell>
          <cell r="G47">
            <v>0</v>
          </cell>
          <cell r="H47" t="str">
            <v>ZONA 3</v>
          </cell>
          <cell r="I47">
            <v>2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155000000</v>
          </cell>
          <cell r="Q47">
            <v>56833333.333333336</v>
          </cell>
          <cell r="R47">
            <v>440000</v>
          </cell>
          <cell r="S47">
            <v>161333.33333333334</v>
          </cell>
        </row>
        <row r="48">
          <cell r="B48" t="str">
            <v>2014144ZONA 32</v>
          </cell>
          <cell r="C48" t="str">
            <v>2014</v>
          </cell>
          <cell r="D48">
            <v>1</v>
          </cell>
          <cell r="E48" t="str">
            <v>44</v>
          </cell>
          <cell r="F48">
            <v>0</v>
          </cell>
          <cell r="G48">
            <v>0</v>
          </cell>
          <cell r="H48" t="str">
            <v>ZONA 3</v>
          </cell>
          <cell r="I48">
            <v>2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155000000</v>
          </cell>
          <cell r="Q48">
            <v>56833333.333333336</v>
          </cell>
          <cell r="R48">
            <v>440000</v>
          </cell>
          <cell r="S48">
            <v>161333.33333333334</v>
          </cell>
        </row>
        <row r="49">
          <cell r="B49" t="str">
            <v>2014145ZONA 22</v>
          </cell>
          <cell r="C49" t="str">
            <v>2014</v>
          </cell>
          <cell r="D49">
            <v>1</v>
          </cell>
          <cell r="E49" t="str">
            <v>45</v>
          </cell>
          <cell r="F49">
            <v>0</v>
          </cell>
          <cell r="G49">
            <v>0</v>
          </cell>
          <cell r="H49" t="str">
            <v>ZONA 2</v>
          </cell>
          <cell r="I49">
            <v>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B50" t="str">
            <v>2014146ZONA 11</v>
          </cell>
          <cell r="C50" t="str">
            <v>2014</v>
          </cell>
          <cell r="D50">
            <v>1</v>
          </cell>
          <cell r="E50" t="str">
            <v>46</v>
          </cell>
          <cell r="F50">
            <v>0</v>
          </cell>
          <cell r="G50">
            <v>0</v>
          </cell>
          <cell r="H50" t="str">
            <v>ZONA 1</v>
          </cell>
          <cell r="I50">
            <v>1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</row>
        <row r="51">
          <cell r="B51" t="str">
            <v>2014147ZONA 22</v>
          </cell>
          <cell r="C51" t="str">
            <v>2014</v>
          </cell>
          <cell r="D51">
            <v>1</v>
          </cell>
          <cell r="E51" t="str">
            <v>47</v>
          </cell>
          <cell r="F51">
            <v>0</v>
          </cell>
          <cell r="G51">
            <v>0</v>
          </cell>
          <cell r="H51" t="str">
            <v>ZONA 2</v>
          </cell>
          <cell r="I51">
            <v>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</row>
        <row r="52">
          <cell r="B52" t="str">
            <v>2014148ZONA 12</v>
          </cell>
          <cell r="C52" t="str">
            <v>2014</v>
          </cell>
          <cell r="D52">
            <v>1</v>
          </cell>
          <cell r="E52" t="str">
            <v>48</v>
          </cell>
          <cell r="F52">
            <v>0</v>
          </cell>
          <cell r="G52">
            <v>0</v>
          </cell>
          <cell r="H52" t="str">
            <v>ZONA 1</v>
          </cell>
          <cell r="I52">
            <v>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</row>
        <row r="53">
          <cell r="B53" t="str">
            <v>2014149ZONA 22</v>
          </cell>
          <cell r="C53" t="str">
            <v>2014</v>
          </cell>
          <cell r="D53">
            <v>1</v>
          </cell>
          <cell r="E53" t="str">
            <v>49</v>
          </cell>
          <cell r="F53">
            <v>0</v>
          </cell>
          <cell r="G53">
            <v>0</v>
          </cell>
          <cell r="H53" t="str">
            <v>ZONA 2</v>
          </cell>
          <cell r="I53">
            <v>2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B54" t="str">
            <v>2014150ZONA 12</v>
          </cell>
          <cell r="C54" t="str">
            <v>2014</v>
          </cell>
          <cell r="D54">
            <v>1</v>
          </cell>
          <cell r="E54" t="str">
            <v>50</v>
          </cell>
          <cell r="F54">
            <v>0</v>
          </cell>
          <cell r="G54">
            <v>0</v>
          </cell>
          <cell r="H54" t="str">
            <v>ZONA 1</v>
          </cell>
          <cell r="I54">
            <v>2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B55" t="str">
            <v>2014151ZONA 12</v>
          </cell>
          <cell r="C55" t="str">
            <v>2014</v>
          </cell>
          <cell r="D55">
            <v>1</v>
          </cell>
          <cell r="E55" t="str">
            <v>51</v>
          </cell>
          <cell r="F55">
            <v>0</v>
          </cell>
          <cell r="G55">
            <v>0</v>
          </cell>
          <cell r="H55" t="str">
            <v>ZONA 1</v>
          </cell>
          <cell r="I55">
            <v>2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B56" t="str">
            <v>2014152ZONA 12</v>
          </cell>
          <cell r="C56" t="str">
            <v>2014</v>
          </cell>
          <cell r="D56">
            <v>1</v>
          </cell>
          <cell r="E56" t="str">
            <v>52</v>
          </cell>
          <cell r="F56">
            <v>0</v>
          </cell>
          <cell r="G56">
            <v>0</v>
          </cell>
          <cell r="H56" t="str">
            <v>ZONA 1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B57" t="str">
            <v>2014153ZONA 12</v>
          </cell>
          <cell r="C57" t="str">
            <v>2014</v>
          </cell>
          <cell r="D57">
            <v>1</v>
          </cell>
          <cell r="E57" t="str">
            <v>53</v>
          </cell>
          <cell r="F57">
            <v>0</v>
          </cell>
          <cell r="G57">
            <v>0</v>
          </cell>
          <cell r="H57" t="str">
            <v>ZONA 1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B58" t="str">
            <v>2014154ZONA 12</v>
          </cell>
          <cell r="C58" t="str">
            <v>2014</v>
          </cell>
          <cell r="D58">
            <v>1</v>
          </cell>
          <cell r="E58" t="str">
            <v>54</v>
          </cell>
          <cell r="F58">
            <v>0</v>
          </cell>
          <cell r="G58">
            <v>0</v>
          </cell>
          <cell r="H58" t="str">
            <v>ZONA 1</v>
          </cell>
          <cell r="I58">
            <v>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</row>
        <row r="59">
          <cell r="B59" t="str">
            <v>2014155ZONA 12</v>
          </cell>
          <cell r="C59" t="str">
            <v>2014</v>
          </cell>
          <cell r="D59">
            <v>1</v>
          </cell>
          <cell r="E59" t="str">
            <v>55</v>
          </cell>
          <cell r="F59">
            <v>0</v>
          </cell>
          <cell r="G59">
            <v>0</v>
          </cell>
          <cell r="H59" t="str">
            <v>ZONA 1</v>
          </cell>
          <cell r="I59">
            <v>2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B60" t="str">
            <v>2014156ZONA 12</v>
          </cell>
          <cell r="C60" t="str">
            <v>2014</v>
          </cell>
          <cell r="D60">
            <v>1</v>
          </cell>
          <cell r="E60" t="str">
            <v>56</v>
          </cell>
          <cell r="F60">
            <v>0</v>
          </cell>
          <cell r="G60">
            <v>0</v>
          </cell>
          <cell r="H60" t="str">
            <v>ZONA 1</v>
          </cell>
          <cell r="I60">
            <v>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B61" t="str">
            <v>2014157ZONA 11</v>
          </cell>
          <cell r="C61" t="str">
            <v>2014</v>
          </cell>
          <cell r="D61">
            <v>1</v>
          </cell>
          <cell r="E61" t="str">
            <v>57</v>
          </cell>
          <cell r="F61">
            <v>0</v>
          </cell>
          <cell r="G61">
            <v>0</v>
          </cell>
          <cell r="H61" t="str">
            <v>ZONA 1</v>
          </cell>
          <cell r="I61">
            <v>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B62" t="str">
            <v>2014158ZONA 32</v>
          </cell>
          <cell r="C62" t="str">
            <v>2014</v>
          </cell>
          <cell r="D62">
            <v>1</v>
          </cell>
          <cell r="E62" t="str">
            <v>58</v>
          </cell>
          <cell r="F62">
            <v>0</v>
          </cell>
          <cell r="G62">
            <v>0</v>
          </cell>
          <cell r="H62" t="str">
            <v>ZONA 3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155000000</v>
          </cell>
          <cell r="Q62">
            <v>155000000</v>
          </cell>
          <cell r="R62">
            <v>440000</v>
          </cell>
          <cell r="S62">
            <v>440000</v>
          </cell>
        </row>
        <row r="63">
          <cell r="B63" t="str">
            <v>2014159ZONA 12</v>
          </cell>
          <cell r="C63" t="str">
            <v>2014</v>
          </cell>
          <cell r="D63">
            <v>1</v>
          </cell>
          <cell r="E63" t="str">
            <v>59</v>
          </cell>
          <cell r="F63">
            <v>0</v>
          </cell>
          <cell r="G63">
            <v>0</v>
          </cell>
          <cell r="H63" t="str">
            <v>ZONA 1</v>
          </cell>
          <cell r="I63">
            <v>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B64" t="str">
            <v>2014160ZONA 32</v>
          </cell>
          <cell r="C64" t="str">
            <v>2014</v>
          </cell>
          <cell r="D64">
            <v>1</v>
          </cell>
          <cell r="E64" t="str">
            <v>60</v>
          </cell>
          <cell r="F64">
            <v>0</v>
          </cell>
          <cell r="G64">
            <v>0</v>
          </cell>
          <cell r="H64" t="str">
            <v>ZONA 3</v>
          </cell>
          <cell r="I64">
            <v>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155000000</v>
          </cell>
          <cell r="Q64">
            <v>155000000</v>
          </cell>
          <cell r="R64">
            <v>440000</v>
          </cell>
          <cell r="S64">
            <v>440000</v>
          </cell>
        </row>
        <row r="65">
          <cell r="B65" t="str">
            <v>2014161ZONA 11</v>
          </cell>
          <cell r="C65" t="str">
            <v>2014</v>
          </cell>
          <cell r="D65">
            <v>1</v>
          </cell>
          <cell r="E65" t="str">
            <v>61</v>
          </cell>
          <cell r="F65">
            <v>0</v>
          </cell>
          <cell r="G65">
            <v>0</v>
          </cell>
          <cell r="H65" t="str">
            <v>ZONA 1</v>
          </cell>
          <cell r="I65">
            <v>1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B66" t="str">
            <v>2014162ZONA 11</v>
          </cell>
          <cell r="C66" t="str">
            <v>2014</v>
          </cell>
          <cell r="D66">
            <v>1</v>
          </cell>
          <cell r="E66" t="str">
            <v>62</v>
          </cell>
          <cell r="F66">
            <v>0</v>
          </cell>
          <cell r="G66">
            <v>0</v>
          </cell>
          <cell r="H66" t="str">
            <v>ZONA 1</v>
          </cell>
          <cell r="I66">
            <v>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B67" t="str">
            <v>2014163ZONA 12</v>
          </cell>
          <cell r="C67" t="str">
            <v>2014</v>
          </cell>
          <cell r="D67">
            <v>1</v>
          </cell>
          <cell r="E67" t="str">
            <v>63</v>
          </cell>
          <cell r="F67">
            <v>0</v>
          </cell>
          <cell r="G67">
            <v>0</v>
          </cell>
          <cell r="H67" t="str">
            <v>ZONA 1</v>
          </cell>
          <cell r="I67">
            <v>2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B68" t="str">
            <v>2014164ZONA 12</v>
          </cell>
          <cell r="C68" t="str">
            <v>2014</v>
          </cell>
          <cell r="D68">
            <v>1</v>
          </cell>
          <cell r="E68" t="str">
            <v>64</v>
          </cell>
          <cell r="F68">
            <v>0</v>
          </cell>
          <cell r="G68">
            <v>0</v>
          </cell>
          <cell r="H68" t="str">
            <v>ZONA 1</v>
          </cell>
          <cell r="I68">
            <v>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2014165ZONA 31</v>
          </cell>
          <cell r="C69" t="str">
            <v>2014</v>
          </cell>
          <cell r="D69">
            <v>1</v>
          </cell>
          <cell r="E69" t="str">
            <v>65</v>
          </cell>
          <cell r="F69">
            <v>0</v>
          </cell>
          <cell r="G69">
            <v>0</v>
          </cell>
          <cell r="H69" t="str">
            <v>ZONA 3</v>
          </cell>
          <cell r="I69">
            <v>1</v>
          </cell>
          <cell r="J69">
            <v>0</v>
          </cell>
          <cell r="K69">
            <v>0</v>
          </cell>
          <cell r="L69">
            <v>130200000</v>
          </cell>
          <cell r="M69">
            <v>130200000</v>
          </cell>
          <cell r="N69">
            <v>400000</v>
          </cell>
          <cell r="O69">
            <v>400000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B70" t="str">
            <v>2014166ZONA 11</v>
          </cell>
          <cell r="C70" t="str">
            <v>2014</v>
          </cell>
          <cell r="D70">
            <v>1</v>
          </cell>
          <cell r="E70" t="str">
            <v>66</v>
          </cell>
          <cell r="F70">
            <v>0</v>
          </cell>
          <cell r="G70">
            <v>0</v>
          </cell>
          <cell r="H70" t="str">
            <v>ZONA 1</v>
          </cell>
          <cell r="I70">
            <v>1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B71" t="str">
            <v>2014167ZONA 10</v>
          </cell>
          <cell r="C71" t="str">
            <v>2014</v>
          </cell>
          <cell r="D71">
            <v>1</v>
          </cell>
          <cell r="E71" t="str">
            <v>67</v>
          </cell>
          <cell r="F71">
            <v>0</v>
          </cell>
          <cell r="G71">
            <v>0</v>
          </cell>
          <cell r="H71" t="str">
            <v>ZONA 1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B72" t="str">
            <v>2014168ZONA 11</v>
          </cell>
          <cell r="C72" t="str">
            <v>2014</v>
          </cell>
          <cell r="D72">
            <v>1</v>
          </cell>
          <cell r="E72" t="str">
            <v>68</v>
          </cell>
          <cell r="F72">
            <v>0</v>
          </cell>
          <cell r="G72">
            <v>0</v>
          </cell>
          <cell r="H72" t="str">
            <v>ZONA 1</v>
          </cell>
          <cell r="I72">
            <v>1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B73" t="str">
            <v>2014169ZONA 21</v>
          </cell>
          <cell r="C73" t="str">
            <v>2014</v>
          </cell>
          <cell r="D73">
            <v>1</v>
          </cell>
          <cell r="E73" t="str">
            <v>69</v>
          </cell>
          <cell r="F73">
            <v>0</v>
          </cell>
          <cell r="G73">
            <v>0</v>
          </cell>
          <cell r="H73" t="str">
            <v>ZONA 2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B74" t="str">
            <v>2014170ZONA 12</v>
          </cell>
          <cell r="C74" t="str">
            <v>2014</v>
          </cell>
          <cell r="D74">
            <v>1</v>
          </cell>
          <cell r="E74" t="str">
            <v>70</v>
          </cell>
          <cell r="F74">
            <v>0</v>
          </cell>
          <cell r="G74">
            <v>0</v>
          </cell>
          <cell r="H74" t="str">
            <v>ZONA 1</v>
          </cell>
          <cell r="I74">
            <v>2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5">
          <cell r="B75" t="str">
            <v>2014171ZONA 22</v>
          </cell>
          <cell r="C75" t="str">
            <v>2014</v>
          </cell>
          <cell r="D75">
            <v>1</v>
          </cell>
          <cell r="E75" t="str">
            <v>71</v>
          </cell>
          <cell r="F75">
            <v>0</v>
          </cell>
          <cell r="G75">
            <v>0</v>
          </cell>
          <cell r="H75" t="str">
            <v>ZONA 2</v>
          </cell>
          <cell r="I75">
            <v>2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</row>
        <row r="76">
          <cell r="B76" t="str">
            <v>2014172ZONA 22</v>
          </cell>
          <cell r="C76" t="str">
            <v>2014</v>
          </cell>
          <cell r="D76">
            <v>1</v>
          </cell>
          <cell r="E76" t="str">
            <v>72</v>
          </cell>
          <cell r="F76">
            <v>0</v>
          </cell>
          <cell r="G76">
            <v>0</v>
          </cell>
          <cell r="H76" t="str">
            <v>ZONA 2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</row>
        <row r="77">
          <cell r="B77" t="str">
            <v>2014173ZONA 12</v>
          </cell>
          <cell r="C77" t="str">
            <v>2014</v>
          </cell>
          <cell r="D77">
            <v>1</v>
          </cell>
          <cell r="E77" t="str">
            <v>73</v>
          </cell>
          <cell r="F77">
            <v>0</v>
          </cell>
          <cell r="G77">
            <v>0</v>
          </cell>
          <cell r="H77" t="str">
            <v>ZONA 1</v>
          </cell>
          <cell r="I77">
            <v>2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B78" t="str">
            <v>2014174ZONA 32</v>
          </cell>
          <cell r="C78" t="str">
            <v>2014</v>
          </cell>
          <cell r="D78">
            <v>1</v>
          </cell>
          <cell r="E78" t="str">
            <v>74</v>
          </cell>
          <cell r="F78">
            <v>0</v>
          </cell>
          <cell r="G78">
            <v>0</v>
          </cell>
          <cell r="H78" t="str">
            <v>ZONA 3</v>
          </cell>
          <cell r="I78">
            <v>2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155000000</v>
          </cell>
          <cell r="Q78">
            <v>0</v>
          </cell>
          <cell r="R78">
            <v>440000</v>
          </cell>
          <cell r="S78">
            <v>0</v>
          </cell>
        </row>
        <row r="79">
          <cell r="B79" t="str">
            <v>2014175ZONA 31</v>
          </cell>
          <cell r="C79" t="str">
            <v>2014</v>
          </cell>
          <cell r="D79">
            <v>1</v>
          </cell>
          <cell r="E79" t="str">
            <v>75</v>
          </cell>
          <cell r="F79">
            <v>0</v>
          </cell>
          <cell r="G79">
            <v>0</v>
          </cell>
          <cell r="H79" t="str">
            <v>ZONA 3</v>
          </cell>
          <cell r="I79">
            <v>1</v>
          </cell>
          <cell r="J79">
            <v>0</v>
          </cell>
          <cell r="K79">
            <v>0</v>
          </cell>
          <cell r="L79">
            <v>130200000</v>
          </cell>
          <cell r="M79">
            <v>130200000</v>
          </cell>
          <cell r="N79">
            <v>400000</v>
          </cell>
          <cell r="O79">
            <v>400000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B80" t="str">
            <v>2014176ZONA 11</v>
          </cell>
          <cell r="C80" t="str">
            <v>2014</v>
          </cell>
          <cell r="D80">
            <v>1</v>
          </cell>
          <cell r="E80" t="str">
            <v>76</v>
          </cell>
          <cell r="F80">
            <v>0</v>
          </cell>
          <cell r="G80">
            <v>0</v>
          </cell>
          <cell r="H80" t="str">
            <v>ZONA 1</v>
          </cell>
          <cell r="I80">
            <v>1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B81" t="str">
            <v>2014177ZONA 10</v>
          </cell>
          <cell r="C81" t="str">
            <v>2014</v>
          </cell>
          <cell r="D81">
            <v>1</v>
          </cell>
          <cell r="E81" t="str">
            <v>77</v>
          </cell>
          <cell r="F81">
            <v>0</v>
          </cell>
          <cell r="G81">
            <v>0</v>
          </cell>
          <cell r="H81" t="str">
            <v>ZONA 1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B82" t="str">
            <v>2014178ZONA 20</v>
          </cell>
          <cell r="C82" t="str">
            <v>2014</v>
          </cell>
          <cell r="D82">
            <v>1</v>
          </cell>
          <cell r="E82" t="str">
            <v>78</v>
          </cell>
          <cell r="F82">
            <v>0</v>
          </cell>
          <cell r="G82">
            <v>0</v>
          </cell>
          <cell r="H82" t="str">
            <v>ZONA 2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B83" t="str">
            <v>2014179ZONA 20</v>
          </cell>
          <cell r="C83" t="str">
            <v>2014</v>
          </cell>
          <cell r="D83">
            <v>1</v>
          </cell>
          <cell r="E83" t="str">
            <v>79</v>
          </cell>
          <cell r="F83">
            <v>0</v>
          </cell>
          <cell r="G83">
            <v>0</v>
          </cell>
          <cell r="H83" t="str">
            <v>ZONA 2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B84" t="str">
            <v>2014180ZONA 20</v>
          </cell>
          <cell r="C84" t="str">
            <v>2014</v>
          </cell>
          <cell r="D84">
            <v>1</v>
          </cell>
          <cell r="E84" t="str">
            <v>80</v>
          </cell>
          <cell r="F84">
            <v>0</v>
          </cell>
          <cell r="G84">
            <v>0</v>
          </cell>
          <cell r="H84" t="str">
            <v>ZONA 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8">
          <cell r="B88" t="str">
            <v>2014201ZONA 22</v>
          </cell>
          <cell r="C88" t="str">
            <v>2014</v>
          </cell>
          <cell r="D88">
            <v>2</v>
          </cell>
          <cell r="E88" t="str">
            <v>01</v>
          </cell>
          <cell r="F88">
            <v>0</v>
          </cell>
          <cell r="G88">
            <v>0</v>
          </cell>
          <cell r="H88" t="str">
            <v>ZONA 2</v>
          </cell>
          <cell r="I88">
            <v>2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B89" t="str">
            <v>2014202ZONA 32</v>
          </cell>
          <cell r="C89" t="str">
            <v>2014</v>
          </cell>
          <cell r="D89">
            <v>2</v>
          </cell>
          <cell r="E89" t="str">
            <v>02</v>
          </cell>
          <cell r="F89">
            <v>0</v>
          </cell>
          <cell r="G89">
            <v>0</v>
          </cell>
          <cell r="H89" t="str">
            <v>ZONA 3</v>
          </cell>
          <cell r="I89">
            <v>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155000000</v>
          </cell>
          <cell r="Q89">
            <v>155000000</v>
          </cell>
          <cell r="R89">
            <v>440000</v>
          </cell>
          <cell r="S89">
            <v>440000</v>
          </cell>
        </row>
        <row r="90">
          <cell r="B90" t="str">
            <v>2014203ZONA 11</v>
          </cell>
          <cell r="C90" t="str">
            <v>2014</v>
          </cell>
          <cell r="D90">
            <v>2</v>
          </cell>
          <cell r="E90" t="str">
            <v>03</v>
          </cell>
          <cell r="F90">
            <v>0</v>
          </cell>
          <cell r="G90">
            <v>0</v>
          </cell>
          <cell r="H90" t="str">
            <v>ZONA 1</v>
          </cell>
          <cell r="I90">
            <v>1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1">
          <cell r="B91" t="str">
            <v>2014204ZONA 22</v>
          </cell>
          <cell r="C91" t="str">
            <v>2014</v>
          </cell>
          <cell r="D91">
            <v>2</v>
          </cell>
          <cell r="E91" t="str">
            <v>04</v>
          </cell>
          <cell r="F91">
            <v>0</v>
          </cell>
          <cell r="G91">
            <v>0</v>
          </cell>
          <cell r="H91" t="str">
            <v>ZONA 2</v>
          </cell>
          <cell r="I91">
            <v>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B92" t="str">
            <v>2014205ZONA 12</v>
          </cell>
          <cell r="C92" t="str">
            <v>2014</v>
          </cell>
          <cell r="D92">
            <v>2</v>
          </cell>
          <cell r="E92" t="str">
            <v>05</v>
          </cell>
          <cell r="F92">
            <v>0</v>
          </cell>
          <cell r="G92">
            <v>0</v>
          </cell>
          <cell r="H92" t="str">
            <v>ZONA 1</v>
          </cell>
          <cell r="I92">
            <v>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B93" t="str">
            <v>2014206ZONA 22</v>
          </cell>
          <cell r="C93" t="str">
            <v>2014</v>
          </cell>
          <cell r="D93">
            <v>2</v>
          </cell>
          <cell r="E93" t="str">
            <v>06</v>
          </cell>
          <cell r="F93">
            <v>0</v>
          </cell>
          <cell r="G93">
            <v>0</v>
          </cell>
          <cell r="H93" t="str">
            <v>ZONA 2</v>
          </cell>
          <cell r="I93">
            <v>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B94" t="str">
            <v>2014207ZONA 31</v>
          </cell>
          <cell r="C94" t="str">
            <v>2014</v>
          </cell>
          <cell r="D94">
            <v>2</v>
          </cell>
          <cell r="E94" t="str">
            <v>07</v>
          </cell>
          <cell r="F94">
            <v>0</v>
          </cell>
          <cell r="G94">
            <v>0</v>
          </cell>
          <cell r="H94" t="str">
            <v>ZONA 3</v>
          </cell>
          <cell r="I94">
            <v>1</v>
          </cell>
          <cell r="J94">
            <v>0</v>
          </cell>
          <cell r="K94">
            <v>0</v>
          </cell>
          <cell r="L94">
            <v>130200000</v>
          </cell>
          <cell r="M94">
            <v>130200000</v>
          </cell>
          <cell r="N94">
            <v>400000</v>
          </cell>
          <cell r="O94">
            <v>400000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B95" t="str">
            <v>2014208ZONA 11</v>
          </cell>
          <cell r="C95" t="str">
            <v>2014</v>
          </cell>
          <cell r="D95">
            <v>2</v>
          </cell>
          <cell r="E95" t="str">
            <v>08</v>
          </cell>
          <cell r="F95">
            <v>0</v>
          </cell>
          <cell r="G95">
            <v>0</v>
          </cell>
          <cell r="H95" t="str">
            <v>ZONA 1</v>
          </cell>
          <cell r="I95">
            <v>1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B96" t="str">
            <v>2014209ZONA 12</v>
          </cell>
          <cell r="C96" t="str">
            <v>2014</v>
          </cell>
          <cell r="D96">
            <v>2</v>
          </cell>
          <cell r="E96" t="str">
            <v>09</v>
          </cell>
          <cell r="F96">
            <v>0</v>
          </cell>
          <cell r="G96">
            <v>0</v>
          </cell>
          <cell r="H96" t="str">
            <v>ZONA 1</v>
          </cell>
          <cell r="I96">
            <v>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B97" t="str">
            <v>2014210ZONA 22</v>
          </cell>
          <cell r="C97" t="str">
            <v>2014</v>
          </cell>
          <cell r="D97">
            <v>2</v>
          </cell>
          <cell r="E97" t="str">
            <v>10</v>
          </cell>
          <cell r="F97">
            <v>0</v>
          </cell>
          <cell r="G97">
            <v>0</v>
          </cell>
          <cell r="H97" t="str">
            <v>ZONA 2</v>
          </cell>
          <cell r="I97">
            <v>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B98" t="str">
            <v>2014211ZONA 31</v>
          </cell>
          <cell r="C98" t="str">
            <v>2014</v>
          </cell>
          <cell r="D98">
            <v>2</v>
          </cell>
          <cell r="E98" t="str">
            <v>11</v>
          </cell>
          <cell r="F98">
            <v>0</v>
          </cell>
          <cell r="G98">
            <v>0</v>
          </cell>
          <cell r="H98" t="str">
            <v>ZONA 3</v>
          </cell>
          <cell r="I98">
            <v>1</v>
          </cell>
          <cell r="J98">
            <v>0</v>
          </cell>
          <cell r="K98">
            <v>0</v>
          </cell>
          <cell r="L98">
            <v>130200000</v>
          </cell>
          <cell r="M98">
            <v>130200000</v>
          </cell>
          <cell r="N98">
            <v>400000</v>
          </cell>
          <cell r="O98">
            <v>400000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B99" t="str">
            <v>2014212ZONA 11</v>
          </cell>
          <cell r="C99" t="str">
            <v>2014</v>
          </cell>
          <cell r="D99">
            <v>2</v>
          </cell>
          <cell r="E99" t="str">
            <v>12</v>
          </cell>
          <cell r="F99">
            <v>0</v>
          </cell>
          <cell r="G99">
            <v>0</v>
          </cell>
          <cell r="H99" t="str">
            <v>ZONA 1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B100" t="str">
            <v>2014213ZONA 12</v>
          </cell>
          <cell r="C100" t="str">
            <v>2014</v>
          </cell>
          <cell r="D100">
            <v>2</v>
          </cell>
          <cell r="E100" t="str">
            <v>13</v>
          </cell>
          <cell r="F100">
            <v>0</v>
          </cell>
          <cell r="G100">
            <v>0</v>
          </cell>
          <cell r="H100" t="str">
            <v>ZONA 1</v>
          </cell>
          <cell r="I100">
            <v>2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B101" t="str">
            <v>2014214ZONA 22</v>
          </cell>
          <cell r="C101" t="str">
            <v>2014</v>
          </cell>
          <cell r="D101">
            <v>2</v>
          </cell>
          <cell r="E101" t="str">
            <v>14</v>
          </cell>
          <cell r="F101">
            <v>0</v>
          </cell>
          <cell r="G101">
            <v>0</v>
          </cell>
          <cell r="H101" t="str">
            <v>ZONA 2</v>
          </cell>
          <cell r="I101">
            <v>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B102" t="str">
            <v>2014215ZONA 12</v>
          </cell>
          <cell r="C102" t="str">
            <v>2014</v>
          </cell>
          <cell r="D102">
            <v>2</v>
          </cell>
          <cell r="E102" t="str">
            <v>15</v>
          </cell>
          <cell r="F102">
            <v>0</v>
          </cell>
          <cell r="G102">
            <v>0</v>
          </cell>
          <cell r="H102" t="str">
            <v>ZONA 1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B103" t="str">
            <v>2014216ZONA 10</v>
          </cell>
          <cell r="C103" t="str">
            <v>2014</v>
          </cell>
          <cell r="D103">
            <v>2</v>
          </cell>
          <cell r="E103" t="str">
            <v>16</v>
          </cell>
          <cell r="F103">
            <v>0</v>
          </cell>
          <cell r="G103">
            <v>0</v>
          </cell>
          <cell r="H103" t="str">
            <v>ZONA 1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</row>
        <row r="104">
          <cell r="B104" t="str">
            <v>2014217ZONA 12</v>
          </cell>
          <cell r="C104" t="str">
            <v>2014</v>
          </cell>
          <cell r="D104">
            <v>2</v>
          </cell>
          <cell r="E104" t="str">
            <v>17</v>
          </cell>
          <cell r="F104">
            <v>0</v>
          </cell>
          <cell r="G104">
            <v>0</v>
          </cell>
          <cell r="H104" t="str">
            <v>ZONA 1</v>
          </cell>
          <cell r="I104">
            <v>2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B105" t="str">
            <v>2014218ZONA 11</v>
          </cell>
          <cell r="C105" t="str">
            <v>2014</v>
          </cell>
          <cell r="D105">
            <v>2</v>
          </cell>
          <cell r="E105" t="str">
            <v>18</v>
          </cell>
          <cell r="F105">
            <v>0</v>
          </cell>
          <cell r="G105">
            <v>0</v>
          </cell>
          <cell r="H105" t="str">
            <v>ZONA 1</v>
          </cell>
          <cell r="I105">
            <v>1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B106" t="str">
            <v>2014219ZONA 12</v>
          </cell>
          <cell r="C106" t="str">
            <v>2014</v>
          </cell>
          <cell r="D106">
            <v>2</v>
          </cell>
          <cell r="E106" t="str">
            <v>19</v>
          </cell>
          <cell r="F106">
            <v>0</v>
          </cell>
          <cell r="G106">
            <v>0</v>
          </cell>
          <cell r="H106" t="str">
            <v>ZONA 1</v>
          </cell>
          <cell r="I106">
            <v>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B107" t="str">
            <v>2014220ZONA 21</v>
          </cell>
          <cell r="C107" t="str">
            <v>2014</v>
          </cell>
          <cell r="D107">
            <v>2</v>
          </cell>
          <cell r="E107" t="str">
            <v>20</v>
          </cell>
          <cell r="F107">
            <v>0</v>
          </cell>
          <cell r="G107">
            <v>0</v>
          </cell>
          <cell r="H107" t="str">
            <v>ZONA 2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B108" t="str">
            <v>2014221ZONA 12</v>
          </cell>
          <cell r="C108" t="str">
            <v>2014</v>
          </cell>
          <cell r="D108">
            <v>2</v>
          </cell>
          <cell r="E108" t="str">
            <v>21</v>
          </cell>
          <cell r="F108">
            <v>0</v>
          </cell>
          <cell r="G108">
            <v>0</v>
          </cell>
          <cell r="H108" t="str">
            <v>ZONA 1</v>
          </cell>
          <cell r="I108">
            <v>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B109" t="str">
            <v>2014222ZONA 21</v>
          </cell>
          <cell r="C109" t="str">
            <v>2014</v>
          </cell>
          <cell r="D109">
            <v>2</v>
          </cell>
          <cell r="E109" t="str">
            <v>22</v>
          </cell>
          <cell r="F109">
            <v>0</v>
          </cell>
          <cell r="G109">
            <v>0</v>
          </cell>
          <cell r="H109" t="str">
            <v>ZONA 2</v>
          </cell>
          <cell r="I109">
            <v>1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B110" t="str">
            <v>2014223ZONA 32</v>
          </cell>
          <cell r="C110" t="str">
            <v>2014</v>
          </cell>
          <cell r="D110">
            <v>2</v>
          </cell>
          <cell r="E110" t="str">
            <v>23</v>
          </cell>
          <cell r="F110">
            <v>0</v>
          </cell>
          <cell r="G110">
            <v>0</v>
          </cell>
          <cell r="H110" t="str">
            <v>ZONA 3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155000000</v>
          </cell>
          <cell r="Q110">
            <v>155000000</v>
          </cell>
          <cell r="R110">
            <v>440000</v>
          </cell>
          <cell r="S110">
            <v>293333.33333333331</v>
          </cell>
        </row>
        <row r="111">
          <cell r="B111" t="str">
            <v>2014224ZONA 12</v>
          </cell>
          <cell r="C111" t="str">
            <v>2014</v>
          </cell>
          <cell r="D111">
            <v>2</v>
          </cell>
          <cell r="E111" t="str">
            <v>24</v>
          </cell>
          <cell r="F111">
            <v>0</v>
          </cell>
          <cell r="G111">
            <v>0</v>
          </cell>
          <cell r="H111" t="str">
            <v>ZONA 1</v>
          </cell>
          <cell r="I111">
            <v>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B112" t="str">
            <v>2014225ZONA 22</v>
          </cell>
          <cell r="C112" t="str">
            <v>2014</v>
          </cell>
          <cell r="D112">
            <v>2</v>
          </cell>
          <cell r="E112" t="str">
            <v>25</v>
          </cell>
          <cell r="F112">
            <v>0</v>
          </cell>
          <cell r="G112">
            <v>0</v>
          </cell>
          <cell r="H112" t="str">
            <v>ZONA 2</v>
          </cell>
          <cell r="I112">
            <v>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>2014226ZONA 12</v>
          </cell>
          <cell r="C113" t="str">
            <v>2014</v>
          </cell>
          <cell r="D113">
            <v>2</v>
          </cell>
          <cell r="E113" t="str">
            <v>26</v>
          </cell>
          <cell r="F113">
            <v>0</v>
          </cell>
          <cell r="G113">
            <v>0</v>
          </cell>
          <cell r="H113" t="str">
            <v>ZONA 1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>2014227ZONA 22</v>
          </cell>
          <cell r="C114" t="str">
            <v>2014</v>
          </cell>
          <cell r="D114">
            <v>2</v>
          </cell>
          <cell r="E114" t="str">
            <v>27</v>
          </cell>
          <cell r="F114">
            <v>0</v>
          </cell>
          <cell r="G114">
            <v>0</v>
          </cell>
          <cell r="H114" t="str">
            <v>ZONA 2</v>
          </cell>
          <cell r="I114">
            <v>2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B115" t="str">
            <v>2014228ZONA 12</v>
          </cell>
          <cell r="C115" t="str">
            <v>2014</v>
          </cell>
          <cell r="D115">
            <v>2</v>
          </cell>
          <cell r="E115" t="str">
            <v>28</v>
          </cell>
          <cell r="F115">
            <v>0</v>
          </cell>
          <cell r="G115">
            <v>0</v>
          </cell>
          <cell r="H115" t="str">
            <v>ZONA 1</v>
          </cell>
          <cell r="I115">
            <v>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B116" t="str">
            <v>2014229ZONA 12</v>
          </cell>
          <cell r="C116" t="str">
            <v>2014</v>
          </cell>
          <cell r="D116">
            <v>2</v>
          </cell>
          <cell r="E116" t="str">
            <v>29</v>
          </cell>
          <cell r="F116">
            <v>0</v>
          </cell>
          <cell r="G116">
            <v>0</v>
          </cell>
          <cell r="H116" t="str">
            <v>ZONA 1</v>
          </cell>
          <cell r="I116">
            <v>2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</row>
        <row r="117">
          <cell r="B117" t="str">
            <v>2014230ZONA 12</v>
          </cell>
          <cell r="C117" t="str">
            <v>2014</v>
          </cell>
          <cell r="D117">
            <v>2</v>
          </cell>
          <cell r="E117" t="str">
            <v>30</v>
          </cell>
          <cell r="F117">
            <v>0</v>
          </cell>
          <cell r="G117">
            <v>0</v>
          </cell>
          <cell r="H117" t="str">
            <v>ZONA 1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B118" t="str">
            <v>2014231ZONA 12</v>
          </cell>
          <cell r="C118" t="str">
            <v>2014</v>
          </cell>
          <cell r="D118">
            <v>2</v>
          </cell>
          <cell r="E118" t="str">
            <v>31</v>
          </cell>
          <cell r="F118">
            <v>0</v>
          </cell>
          <cell r="G118">
            <v>0</v>
          </cell>
          <cell r="H118" t="str">
            <v>ZONA 1</v>
          </cell>
          <cell r="I118">
            <v>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</row>
        <row r="119">
          <cell r="B119" t="str">
            <v>2014232ZONA 21</v>
          </cell>
          <cell r="C119" t="str">
            <v>2014</v>
          </cell>
          <cell r="D119">
            <v>2</v>
          </cell>
          <cell r="E119" t="str">
            <v>32</v>
          </cell>
          <cell r="F119">
            <v>0</v>
          </cell>
          <cell r="G119">
            <v>0</v>
          </cell>
          <cell r="H119" t="str">
            <v>ZONA 2</v>
          </cell>
          <cell r="I119">
            <v>1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B120" t="str">
            <v>2014233ZONA 10</v>
          </cell>
          <cell r="C120" t="str">
            <v>2014</v>
          </cell>
          <cell r="D120">
            <v>2</v>
          </cell>
          <cell r="E120" t="str">
            <v>33</v>
          </cell>
          <cell r="F120">
            <v>0</v>
          </cell>
          <cell r="G120">
            <v>0</v>
          </cell>
          <cell r="H120" t="str">
            <v>ZONA 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B121" t="str">
            <v>2014234ZONA 12</v>
          </cell>
          <cell r="C121" t="str">
            <v>2014</v>
          </cell>
          <cell r="D121">
            <v>2</v>
          </cell>
          <cell r="E121" t="str">
            <v>34</v>
          </cell>
          <cell r="F121">
            <v>0</v>
          </cell>
          <cell r="G121">
            <v>0</v>
          </cell>
          <cell r="H121" t="str">
            <v>ZONA 1</v>
          </cell>
          <cell r="I121">
            <v>2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B122" t="str">
            <v>2014235ZONA 21</v>
          </cell>
          <cell r="C122" t="str">
            <v>2014</v>
          </cell>
          <cell r="D122">
            <v>2</v>
          </cell>
          <cell r="E122" t="str">
            <v>35</v>
          </cell>
          <cell r="F122">
            <v>0</v>
          </cell>
          <cell r="G122">
            <v>0</v>
          </cell>
          <cell r="H122" t="str">
            <v>ZONA 2</v>
          </cell>
          <cell r="I122">
            <v>1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B123" t="str">
            <v>2014236ZONA 12</v>
          </cell>
          <cell r="C123" t="str">
            <v>2014</v>
          </cell>
          <cell r="D123">
            <v>2</v>
          </cell>
          <cell r="E123" t="str">
            <v>36</v>
          </cell>
          <cell r="F123">
            <v>0</v>
          </cell>
          <cell r="G123">
            <v>0</v>
          </cell>
          <cell r="H123" t="str">
            <v>ZONA 1</v>
          </cell>
          <cell r="I123">
            <v>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B124" t="str">
            <v>2014237ZONA 12</v>
          </cell>
          <cell r="C124" t="str">
            <v>2014</v>
          </cell>
          <cell r="D124">
            <v>2</v>
          </cell>
          <cell r="E124" t="str">
            <v>37</v>
          </cell>
          <cell r="F124">
            <v>0</v>
          </cell>
          <cell r="G124">
            <v>0</v>
          </cell>
          <cell r="H124" t="str">
            <v>ZONA 1</v>
          </cell>
          <cell r="I124">
            <v>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B125" t="str">
            <v>2014238ZONA 12</v>
          </cell>
          <cell r="C125" t="str">
            <v>2014</v>
          </cell>
          <cell r="D125">
            <v>2</v>
          </cell>
          <cell r="E125" t="str">
            <v>38</v>
          </cell>
          <cell r="F125">
            <v>0</v>
          </cell>
          <cell r="G125">
            <v>0</v>
          </cell>
          <cell r="H125" t="str">
            <v>ZONA 1</v>
          </cell>
          <cell r="I125">
            <v>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B126" t="str">
            <v>2014239ZONA 32</v>
          </cell>
          <cell r="C126" t="str">
            <v>2014</v>
          </cell>
          <cell r="D126">
            <v>2</v>
          </cell>
          <cell r="E126" t="str">
            <v>39</v>
          </cell>
          <cell r="F126">
            <v>0</v>
          </cell>
          <cell r="G126">
            <v>0</v>
          </cell>
          <cell r="H126" t="str">
            <v>ZONA 3</v>
          </cell>
          <cell r="I126">
            <v>2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155000000</v>
          </cell>
          <cell r="Q126">
            <v>155000000</v>
          </cell>
          <cell r="R126">
            <v>440000</v>
          </cell>
          <cell r="S126">
            <v>440000</v>
          </cell>
        </row>
        <row r="127">
          <cell r="B127" t="str">
            <v>2014240ZONA 12</v>
          </cell>
          <cell r="C127" t="str">
            <v>2014</v>
          </cell>
          <cell r="D127">
            <v>2</v>
          </cell>
          <cell r="E127" t="str">
            <v>40</v>
          </cell>
          <cell r="F127">
            <v>0</v>
          </cell>
          <cell r="G127">
            <v>0</v>
          </cell>
          <cell r="H127" t="str">
            <v>ZONA 1</v>
          </cell>
          <cell r="I127">
            <v>2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B128" t="str">
            <v>2014241ZONA 12</v>
          </cell>
          <cell r="C128" t="str">
            <v>2014</v>
          </cell>
          <cell r="D128">
            <v>2</v>
          </cell>
          <cell r="E128" t="str">
            <v>41</v>
          </cell>
          <cell r="F128">
            <v>0</v>
          </cell>
          <cell r="G128">
            <v>0</v>
          </cell>
          <cell r="H128" t="str">
            <v>ZONA 1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B129" t="str">
            <v>2014242ZONA 12</v>
          </cell>
          <cell r="C129" t="str">
            <v>2014</v>
          </cell>
          <cell r="D129">
            <v>2</v>
          </cell>
          <cell r="E129" t="str">
            <v>42</v>
          </cell>
          <cell r="F129">
            <v>0</v>
          </cell>
          <cell r="G129">
            <v>0</v>
          </cell>
          <cell r="H129" t="str">
            <v>ZONA 1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B130" t="str">
            <v>2014243ZONA 32</v>
          </cell>
          <cell r="C130" t="str">
            <v>2014</v>
          </cell>
          <cell r="D130">
            <v>2</v>
          </cell>
          <cell r="E130" t="str">
            <v>43</v>
          </cell>
          <cell r="F130">
            <v>0</v>
          </cell>
          <cell r="G130">
            <v>0</v>
          </cell>
          <cell r="H130" t="str">
            <v>ZONA 3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155000000</v>
          </cell>
          <cell r="Q130">
            <v>155000000</v>
          </cell>
          <cell r="R130">
            <v>440000</v>
          </cell>
          <cell r="S130">
            <v>440000</v>
          </cell>
        </row>
        <row r="131">
          <cell r="B131" t="str">
            <v>2014244ZONA 32</v>
          </cell>
          <cell r="C131" t="str">
            <v>2014</v>
          </cell>
          <cell r="D131">
            <v>2</v>
          </cell>
          <cell r="E131" t="str">
            <v>44</v>
          </cell>
          <cell r="F131">
            <v>0</v>
          </cell>
          <cell r="G131">
            <v>0</v>
          </cell>
          <cell r="H131" t="str">
            <v>ZONA 3</v>
          </cell>
          <cell r="I131">
            <v>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155000000</v>
          </cell>
          <cell r="Q131">
            <v>155000000</v>
          </cell>
          <cell r="R131">
            <v>440000</v>
          </cell>
          <cell r="S131">
            <v>440000</v>
          </cell>
        </row>
        <row r="132">
          <cell r="B132" t="str">
            <v>2014245ZONA 22</v>
          </cell>
          <cell r="C132" t="str">
            <v>2014</v>
          </cell>
          <cell r="D132">
            <v>2</v>
          </cell>
          <cell r="E132" t="str">
            <v>45</v>
          </cell>
          <cell r="F132">
            <v>0</v>
          </cell>
          <cell r="G132">
            <v>0</v>
          </cell>
          <cell r="H132" t="str">
            <v>ZONA 2</v>
          </cell>
          <cell r="I132">
            <v>2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B133" t="str">
            <v>2014246ZONA 11</v>
          </cell>
          <cell r="C133" t="str">
            <v>2014</v>
          </cell>
          <cell r="D133">
            <v>2</v>
          </cell>
          <cell r="E133" t="str">
            <v>46</v>
          </cell>
          <cell r="F133">
            <v>0</v>
          </cell>
          <cell r="G133">
            <v>0</v>
          </cell>
          <cell r="H133" t="str">
            <v>ZONA 1</v>
          </cell>
          <cell r="I133">
            <v>1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B134" t="str">
            <v>2014247ZONA 22</v>
          </cell>
          <cell r="C134" t="str">
            <v>2014</v>
          </cell>
          <cell r="D134">
            <v>2</v>
          </cell>
          <cell r="E134" t="str">
            <v>47</v>
          </cell>
          <cell r="F134">
            <v>0</v>
          </cell>
          <cell r="G134">
            <v>0</v>
          </cell>
          <cell r="H134" t="str">
            <v>ZONA 2</v>
          </cell>
          <cell r="I134">
            <v>2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B135" t="str">
            <v>2014248ZONA 12</v>
          </cell>
          <cell r="C135" t="str">
            <v>2014</v>
          </cell>
          <cell r="D135">
            <v>2</v>
          </cell>
          <cell r="E135" t="str">
            <v>48</v>
          </cell>
          <cell r="F135">
            <v>0</v>
          </cell>
          <cell r="G135">
            <v>0</v>
          </cell>
          <cell r="H135" t="str">
            <v>ZONA 1</v>
          </cell>
          <cell r="I135">
            <v>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B136" t="str">
            <v>2014249ZONA 22</v>
          </cell>
          <cell r="C136" t="str">
            <v>2014</v>
          </cell>
          <cell r="D136">
            <v>2</v>
          </cell>
          <cell r="E136" t="str">
            <v>49</v>
          </cell>
          <cell r="F136">
            <v>0</v>
          </cell>
          <cell r="G136">
            <v>0</v>
          </cell>
          <cell r="H136" t="str">
            <v>ZONA 2</v>
          </cell>
          <cell r="I136">
            <v>2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B137" t="str">
            <v>2014250ZONA 12</v>
          </cell>
          <cell r="C137" t="str">
            <v>2014</v>
          </cell>
          <cell r="D137">
            <v>2</v>
          </cell>
          <cell r="E137" t="str">
            <v>50</v>
          </cell>
          <cell r="F137">
            <v>0</v>
          </cell>
          <cell r="G137">
            <v>0</v>
          </cell>
          <cell r="H137" t="str">
            <v>ZONA 1</v>
          </cell>
          <cell r="I137">
            <v>2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</row>
        <row r="138">
          <cell r="B138" t="str">
            <v>2014251ZONA 12</v>
          </cell>
          <cell r="C138" t="str">
            <v>2014</v>
          </cell>
          <cell r="D138">
            <v>2</v>
          </cell>
          <cell r="E138" t="str">
            <v>51</v>
          </cell>
          <cell r="F138">
            <v>0</v>
          </cell>
          <cell r="G138">
            <v>0</v>
          </cell>
          <cell r="H138" t="str">
            <v>ZONA 1</v>
          </cell>
          <cell r="I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</row>
        <row r="139">
          <cell r="B139" t="str">
            <v>2014252ZONA 12</v>
          </cell>
          <cell r="C139" t="str">
            <v>2014</v>
          </cell>
          <cell r="D139">
            <v>2</v>
          </cell>
          <cell r="E139" t="str">
            <v>52</v>
          </cell>
          <cell r="F139">
            <v>0</v>
          </cell>
          <cell r="G139">
            <v>0</v>
          </cell>
          <cell r="H139" t="str">
            <v>ZONA 1</v>
          </cell>
          <cell r="I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B140" t="str">
            <v>2014253ZONA 12</v>
          </cell>
          <cell r="C140" t="str">
            <v>2014</v>
          </cell>
          <cell r="D140">
            <v>2</v>
          </cell>
          <cell r="E140" t="str">
            <v>53</v>
          </cell>
          <cell r="F140">
            <v>0</v>
          </cell>
          <cell r="G140">
            <v>0</v>
          </cell>
          <cell r="H140" t="str">
            <v>ZONA 1</v>
          </cell>
          <cell r="I140">
            <v>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</row>
        <row r="141">
          <cell r="B141" t="str">
            <v>2014254ZONA 12</v>
          </cell>
          <cell r="C141" t="str">
            <v>2014</v>
          </cell>
          <cell r="D141">
            <v>2</v>
          </cell>
          <cell r="E141" t="str">
            <v>54</v>
          </cell>
          <cell r="F141">
            <v>0</v>
          </cell>
          <cell r="G141">
            <v>0</v>
          </cell>
          <cell r="H141" t="str">
            <v>ZONA 1</v>
          </cell>
          <cell r="I141">
            <v>2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B142" t="str">
            <v>2014255ZONA 12</v>
          </cell>
          <cell r="C142" t="str">
            <v>2014</v>
          </cell>
          <cell r="D142">
            <v>2</v>
          </cell>
          <cell r="E142" t="str">
            <v>55</v>
          </cell>
          <cell r="F142">
            <v>0</v>
          </cell>
          <cell r="G142">
            <v>0</v>
          </cell>
          <cell r="H142" t="str">
            <v>ZONA 1</v>
          </cell>
          <cell r="I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B143" t="str">
            <v>2014256ZONA 12</v>
          </cell>
          <cell r="C143" t="str">
            <v>2014</v>
          </cell>
          <cell r="D143">
            <v>2</v>
          </cell>
          <cell r="E143" t="str">
            <v>56</v>
          </cell>
          <cell r="F143">
            <v>0</v>
          </cell>
          <cell r="G143">
            <v>0</v>
          </cell>
          <cell r="H143" t="str">
            <v>ZONA 1</v>
          </cell>
          <cell r="I143">
            <v>2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B144" t="str">
            <v>2014257ZONA 11</v>
          </cell>
          <cell r="C144" t="str">
            <v>2014</v>
          </cell>
          <cell r="D144">
            <v>2</v>
          </cell>
          <cell r="E144" t="str">
            <v>57</v>
          </cell>
          <cell r="F144">
            <v>0</v>
          </cell>
          <cell r="G144">
            <v>0</v>
          </cell>
          <cell r="H144" t="str">
            <v>ZONA 1</v>
          </cell>
          <cell r="I144">
            <v>1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</row>
        <row r="145">
          <cell r="B145" t="str">
            <v>2014258ZONA 32</v>
          </cell>
          <cell r="C145" t="str">
            <v>2014</v>
          </cell>
          <cell r="D145">
            <v>2</v>
          </cell>
          <cell r="E145" t="str">
            <v>58</v>
          </cell>
          <cell r="F145">
            <v>0</v>
          </cell>
          <cell r="G145">
            <v>0</v>
          </cell>
          <cell r="H145" t="str">
            <v>ZONA 3</v>
          </cell>
          <cell r="I145">
            <v>2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155000000</v>
          </cell>
          <cell r="Q145">
            <v>155000000</v>
          </cell>
          <cell r="R145">
            <v>440000</v>
          </cell>
          <cell r="S145">
            <v>440000</v>
          </cell>
        </row>
        <row r="146">
          <cell r="B146" t="str">
            <v>2014259ZONA 12</v>
          </cell>
          <cell r="C146" t="str">
            <v>2014</v>
          </cell>
          <cell r="D146">
            <v>2</v>
          </cell>
          <cell r="E146" t="str">
            <v>59</v>
          </cell>
          <cell r="F146">
            <v>0</v>
          </cell>
          <cell r="G146">
            <v>0</v>
          </cell>
          <cell r="H146" t="str">
            <v>ZONA 1</v>
          </cell>
          <cell r="I146">
            <v>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B147" t="str">
            <v>2014260ZONA 32</v>
          </cell>
          <cell r="C147" t="str">
            <v>2014</v>
          </cell>
          <cell r="D147">
            <v>2</v>
          </cell>
          <cell r="E147" t="str">
            <v>60</v>
          </cell>
          <cell r="F147">
            <v>0</v>
          </cell>
          <cell r="G147">
            <v>0</v>
          </cell>
          <cell r="H147" t="str">
            <v>ZONA 3</v>
          </cell>
          <cell r="I147">
            <v>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155000000</v>
          </cell>
          <cell r="Q147">
            <v>155000000</v>
          </cell>
          <cell r="R147">
            <v>440000</v>
          </cell>
          <cell r="S147">
            <v>440000</v>
          </cell>
        </row>
        <row r="148">
          <cell r="B148" t="str">
            <v>2014261ZONA 11</v>
          </cell>
          <cell r="C148" t="str">
            <v>2014</v>
          </cell>
          <cell r="D148">
            <v>2</v>
          </cell>
          <cell r="E148" t="str">
            <v>61</v>
          </cell>
          <cell r="F148">
            <v>0</v>
          </cell>
          <cell r="G148">
            <v>0</v>
          </cell>
          <cell r="H148" t="str">
            <v>ZONA 1</v>
          </cell>
          <cell r="I148">
            <v>1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B149" t="str">
            <v>2014262ZONA 11</v>
          </cell>
          <cell r="C149" t="str">
            <v>2014</v>
          </cell>
          <cell r="D149">
            <v>2</v>
          </cell>
          <cell r="E149" t="str">
            <v>62</v>
          </cell>
          <cell r="F149">
            <v>0</v>
          </cell>
          <cell r="G149">
            <v>0</v>
          </cell>
          <cell r="H149" t="str">
            <v>ZONA 1</v>
          </cell>
          <cell r="I149">
            <v>1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B150" t="str">
            <v>2014263ZONA 12</v>
          </cell>
          <cell r="C150" t="str">
            <v>2014</v>
          </cell>
          <cell r="D150">
            <v>2</v>
          </cell>
          <cell r="E150" t="str">
            <v>63</v>
          </cell>
          <cell r="F150">
            <v>0</v>
          </cell>
          <cell r="G150">
            <v>0</v>
          </cell>
          <cell r="H150" t="str">
            <v>ZONA 1</v>
          </cell>
          <cell r="I150">
            <v>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B151" t="str">
            <v>2014264ZONA 12</v>
          </cell>
          <cell r="C151" t="str">
            <v>2014</v>
          </cell>
          <cell r="D151">
            <v>2</v>
          </cell>
          <cell r="E151" t="str">
            <v>64</v>
          </cell>
          <cell r="F151">
            <v>0</v>
          </cell>
          <cell r="G151">
            <v>0</v>
          </cell>
          <cell r="H151" t="str">
            <v>ZONA 1</v>
          </cell>
          <cell r="I151">
            <v>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B152" t="str">
            <v>2014265ZONA 31</v>
          </cell>
          <cell r="C152" t="str">
            <v>2014</v>
          </cell>
          <cell r="D152">
            <v>2</v>
          </cell>
          <cell r="E152" t="str">
            <v>65</v>
          </cell>
          <cell r="F152">
            <v>0</v>
          </cell>
          <cell r="G152">
            <v>0</v>
          </cell>
          <cell r="H152" t="str">
            <v>ZONA 3</v>
          </cell>
          <cell r="I152">
            <v>1</v>
          </cell>
          <cell r="J152">
            <v>0</v>
          </cell>
          <cell r="K152">
            <v>0</v>
          </cell>
          <cell r="L152">
            <v>130200000</v>
          </cell>
          <cell r="M152">
            <v>104160000</v>
          </cell>
          <cell r="N152">
            <v>400000</v>
          </cell>
          <cell r="O152">
            <v>320000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B153" t="str">
            <v>2014266ZONA 11</v>
          </cell>
          <cell r="C153" t="str">
            <v>2014</v>
          </cell>
          <cell r="D153">
            <v>2</v>
          </cell>
          <cell r="E153" t="str">
            <v>66</v>
          </cell>
          <cell r="F153">
            <v>0</v>
          </cell>
          <cell r="G153">
            <v>0</v>
          </cell>
          <cell r="H153" t="str">
            <v>ZONA 1</v>
          </cell>
          <cell r="I153">
            <v>1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B154" t="str">
            <v>2014267ZONA 10</v>
          </cell>
          <cell r="C154" t="str">
            <v>2014</v>
          </cell>
          <cell r="D154">
            <v>2</v>
          </cell>
          <cell r="E154" t="str">
            <v>67</v>
          </cell>
          <cell r="F154">
            <v>0</v>
          </cell>
          <cell r="G154">
            <v>0</v>
          </cell>
          <cell r="H154" t="str">
            <v>ZONA 1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B155" t="str">
            <v>2014268ZONA 11</v>
          </cell>
          <cell r="C155" t="str">
            <v>2014</v>
          </cell>
          <cell r="D155">
            <v>2</v>
          </cell>
          <cell r="E155" t="str">
            <v>68</v>
          </cell>
          <cell r="F155">
            <v>0</v>
          </cell>
          <cell r="G155">
            <v>0</v>
          </cell>
          <cell r="H155" t="str">
            <v>ZONA 1</v>
          </cell>
          <cell r="I155">
            <v>1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B156" t="str">
            <v>2014269ZONA 21</v>
          </cell>
          <cell r="C156" t="str">
            <v>2014</v>
          </cell>
          <cell r="D156">
            <v>2</v>
          </cell>
          <cell r="E156" t="str">
            <v>69</v>
          </cell>
          <cell r="F156">
            <v>0</v>
          </cell>
          <cell r="G156">
            <v>0</v>
          </cell>
          <cell r="H156" t="str">
            <v>ZONA 2</v>
          </cell>
          <cell r="I156">
            <v>1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B157" t="str">
            <v>2014270ZONA 12</v>
          </cell>
          <cell r="C157" t="str">
            <v>2014</v>
          </cell>
          <cell r="D157">
            <v>2</v>
          </cell>
          <cell r="E157" t="str">
            <v>70</v>
          </cell>
          <cell r="F157">
            <v>0</v>
          </cell>
          <cell r="G157">
            <v>0</v>
          </cell>
          <cell r="H157" t="str">
            <v>ZONA 1</v>
          </cell>
          <cell r="I157">
            <v>2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B158" t="str">
            <v>2014271ZONA 22</v>
          </cell>
          <cell r="C158" t="str">
            <v>2014</v>
          </cell>
          <cell r="D158">
            <v>2</v>
          </cell>
          <cell r="E158" t="str">
            <v>71</v>
          </cell>
          <cell r="F158">
            <v>0</v>
          </cell>
          <cell r="G158">
            <v>0</v>
          </cell>
          <cell r="H158" t="str">
            <v>ZONA 2</v>
          </cell>
          <cell r="I158">
            <v>2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B159" t="str">
            <v>2014272ZONA 22</v>
          </cell>
          <cell r="C159" t="str">
            <v>2014</v>
          </cell>
          <cell r="D159">
            <v>2</v>
          </cell>
          <cell r="E159" t="str">
            <v>72</v>
          </cell>
          <cell r="F159">
            <v>0</v>
          </cell>
          <cell r="G159">
            <v>0</v>
          </cell>
          <cell r="H159" t="str">
            <v>ZONA 2</v>
          </cell>
          <cell r="I159">
            <v>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B160" t="str">
            <v>2014273ZONA 12</v>
          </cell>
          <cell r="C160" t="str">
            <v>2014</v>
          </cell>
          <cell r="D160">
            <v>2</v>
          </cell>
          <cell r="E160" t="str">
            <v>73</v>
          </cell>
          <cell r="F160">
            <v>0</v>
          </cell>
          <cell r="G160">
            <v>0</v>
          </cell>
          <cell r="H160" t="str">
            <v>ZONA 1</v>
          </cell>
          <cell r="I160">
            <v>2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B161" t="str">
            <v>2014274ZONA 32</v>
          </cell>
          <cell r="C161" t="str">
            <v>2014</v>
          </cell>
          <cell r="D161">
            <v>2</v>
          </cell>
          <cell r="E161" t="str">
            <v>74</v>
          </cell>
          <cell r="F161">
            <v>0</v>
          </cell>
          <cell r="G161">
            <v>0</v>
          </cell>
          <cell r="H161" t="str">
            <v>ZONA 3</v>
          </cell>
          <cell r="I161">
            <v>2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155000000</v>
          </cell>
          <cell r="Q161">
            <v>0</v>
          </cell>
          <cell r="R161">
            <v>440000</v>
          </cell>
          <cell r="S161">
            <v>0</v>
          </cell>
        </row>
        <row r="162">
          <cell r="B162" t="str">
            <v>2014275ZONA 31</v>
          </cell>
          <cell r="C162" t="str">
            <v>2014</v>
          </cell>
          <cell r="D162">
            <v>2</v>
          </cell>
          <cell r="E162" t="str">
            <v>75</v>
          </cell>
          <cell r="F162">
            <v>0</v>
          </cell>
          <cell r="G162">
            <v>0</v>
          </cell>
          <cell r="H162" t="str">
            <v>ZONA 3</v>
          </cell>
          <cell r="I162">
            <v>1</v>
          </cell>
          <cell r="J162">
            <v>0</v>
          </cell>
          <cell r="K162">
            <v>0</v>
          </cell>
          <cell r="L162">
            <v>130200000</v>
          </cell>
          <cell r="M162">
            <v>0</v>
          </cell>
          <cell r="N162">
            <v>400000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B163" t="str">
            <v>2014276ZONA 11</v>
          </cell>
          <cell r="C163" t="str">
            <v>2014</v>
          </cell>
          <cell r="D163">
            <v>2</v>
          </cell>
          <cell r="E163" t="str">
            <v>76</v>
          </cell>
          <cell r="F163">
            <v>0</v>
          </cell>
          <cell r="G163">
            <v>0</v>
          </cell>
          <cell r="H163" t="str">
            <v>ZONA 1</v>
          </cell>
          <cell r="I163">
            <v>1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B164" t="str">
            <v>2014277ZONA 10</v>
          </cell>
          <cell r="C164" t="str">
            <v>2014</v>
          </cell>
          <cell r="D164">
            <v>2</v>
          </cell>
          <cell r="E164" t="str">
            <v>77</v>
          </cell>
          <cell r="F164">
            <v>0</v>
          </cell>
          <cell r="G164">
            <v>0</v>
          </cell>
          <cell r="H164" t="str">
            <v>ZONA 1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B165" t="str">
            <v>2014278ZONA 20</v>
          </cell>
          <cell r="C165" t="str">
            <v>2014</v>
          </cell>
          <cell r="D165">
            <v>2</v>
          </cell>
          <cell r="E165" t="str">
            <v>78</v>
          </cell>
          <cell r="F165">
            <v>0</v>
          </cell>
          <cell r="G165">
            <v>0</v>
          </cell>
          <cell r="H165" t="str">
            <v>ZONA 2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B166" t="str">
            <v>2014279ZONA 20</v>
          </cell>
          <cell r="C166" t="str">
            <v>2014</v>
          </cell>
          <cell r="D166">
            <v>2</v>
          </cell>
          <cell r="E166" t="str">
            <v>79</v>
          </cell>
          <cell r="F166">
            <v>0</v>
          </cell>
          <cell r="G166">
            <v>0</v>
          </cell>
          <cell r="H166" t="str">
            <v>ZONA 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B167" t="str">
            <v>2014280ZONA 20</v>
          </cell>
          <cell r="C167" t="str">
            <v>2014</v>
          </cell>
          <cell r="D167">
            <v>2</v>
          </cell>
          <cell r="E167" t="str">
            <v>80</v>
          </cell>
          <cell r="F167">
            <v>0</v>
          </cell>
          <cell r="G167">
            <v>0</v>
          </cell>
          <cell r="H167" t="str">
            <v>ZONA 2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B168" t="str">
            <v>2014281ZONA 10</v>
          </cell>
          <cell r="C168" t="str">
            <v>2014</v>
          </cell>
          <cell r="D168">
            <v>2</v>
          </cell>
          <cell r="E168" t="str">
            <v>81</v>
          </cell>
          <cell r="F168">
            <v>0</v>
          </cell>
          <cell r="G168">
            <v>0</v>
          </cell>
          <cell r="H168" t="str">
            <v>ZONA 1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B169" t="str">
            <v>2014282ZONA 10</v>
          </cell>
          <cell r="C169" t="str">
            <v>2014</v>
          </cell>
          <cell r="D169">
            <v>2</v>
          </cell>
          <cell r="E169" t="str">
            <v>82</v>
          </cell>
          <cell r="F169">
            <v>0</v>
          </cell>
          <cell r="G169">
            <v>0</v>
          </cell>
          <cell r="H169" t="str">
            <v>ZONA 1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B170" t="str">
            <v>2014283ZONA 10</v>
          </cell>
          <cell r="C170" t="str">
            <v>2014</v>
          </cell>
          <cell r="D170">
            <v>2</v>
          </cell>
          <cell r="E170" t="str">
            <v>83</v>
          </cell>
          <cell r="F170">
            <v>0</v>
          </cell>
          <cell r="G170">
            <v>0</v>
          </cell>
          <cell r="H170" t="str">
            <v>ZONA 1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B171" t="str">
            <v>2014284ZONA 10</v>
          </cell>
          <cell r="C171" t="str">
            <v>2014</v>
          </cell>
          <cell r="D171">
            <v>2</v>
          </cell>
          <cell r="E171" t="str">
            <v>84</v>
          </cell>
          <cell r="F171">
            <v>0</v>
          </cell>
          <cell r="G171">
            <v>0</v>
          </cell>
          <cell r="H171" t="str">
            <v>ZONA 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B172" t="str">
            <v>2014285ZONA 10</v>
          </cell>
          <cell r="C172" t="str">
            <v>2014</v>
          </cell>
          <cell r="D172">
            <v>2</v>
          </cell>
          <cell r="E172" t="str">
            <v>85</v>
          </cell>
          <cell r="F172">
            <v>0</v>
          </cell>
          <cell r="G172">
            <v>0</v>
          </cell>
          <cell r="H172" t="str">
            <v>ZONA 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</row>
        <row r="173">
          <cell r="B173" t="str">
            <v>2014286ZONA 10</v>
          </cell>
          <cell r="C173" t="str">
            <v>2014</v>
          </cell>
          <cell r="D173">
            <v>2</v>
          </cell>
          <cell r="E173" t="str">
            <v>86</v>
          </cell>
          <cell r="F173">
            <v>0</v>
          </cell>
          <cell r="G173">
            <v>0</v>
          </cell>
          <cell r="H173" t="str">
            <v>ZONA 1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</row>
        <row r="174">
          <cell r="B174" t="str">
            <v>2014287ZONA 10</v>
          </cell>
          <cell r="C174" t="str">
            <v>2014</v>
          </cell>
          <cell r="D174">
            <v>2</v>
          </cell>
          <cell r="E174" t="str">
            <v>87</v>
          </cell>
          <cell r="F174">
            <v>0</v>
          </cell>
          <cell r="G174">
            <v>0</v>
          </cell>
          <cell r="H174" t="str">
            <v>ZONA 1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B175" t="str">
            <v>2014288ZONA 10</v>
          </cell>
          <cell r="C175" t="str">
            <v>2014</v>
          </cell>
          <cell r="D175">
            <v>2</v>
          </cell>
          <cell r="E175" t="str">
            <v>88</v>
          </cell>
          <cell r="F175">
            <v>0</v>
          </cell>
          <cell r="G175">
            <v>0</v>
          </cell>
          <cell r="H175" t="str">
            <v>ZONA 1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</row>
        <row r="176">
          <cell r="B176" t="str">
            <v>2014289ZONA 10</v>
          </cell>
          <cell r="C176" t="str">
            <v>2014</v>
          </cell>
          <cell r="D176">
            <v>2</v>
          </cell>
          <cell r="E176" t="str">
            <v>89</v>
          </cell>
          <cell r="F176">
            <v>0</v>
          </cell>
          <cell r="G176">
            <v>0</v>
          </cell>
          <cell r="H176" t="str">
            <v>ZONA 1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B177" t="str">
            <v>2014290ZONA 20</v>
          </cell>
          <cell r="C177" t="str">
            <v>2014</v>
          </cell>
          <cell r="D177">
            <v>2</v>
          </cell>
          <cell r="E177" t="str">
            <v>90</v>
          </cell>
          <cell r="F177">
            <v>0</v>
          </cell>
          <cell r="G177">
            <v>0</v>
          </cell>
          <cell r="H177" t="str">
            <v>ZONA 2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B178" t="str">
            <v>2014291ZONA 20</v>
          </cell>
          <cell r="C178" t="str">
            <v>2014</v>
          </cell>
          <cell r="D178">
            <v>2</v>
          </cell>
          <cell r="E178" t="str">
            <v>91</v>
          </cell>
          <cell r="F178">
            <v>0</v>
          </cell>
          <cell r="G178">
            <v>0</v>
          </cell>
          <cell r="H178" t="str">
            <v>ZONA 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B179" t="str">
            <v>2014292ZONA 20</v>
          </cell>
          <cell r="C179" t="str">
            <v>2014</v>
          </cell>
          <cell r="D179">
            <v>2</v>
          </cell>
          <cell r="E179" t="str">
            <v>92</v>
          </cell>
          <cell r="F179">
            <v>0</v>
          </cell>
          <cell r="G179">
            <v>0</v>
          </cell>
          <cell r="H179" t="str">
            <v>ZONA 2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B180" t="str">
            <v>2014293ZONA 20</v>
          </cell>
          <cell r="C180" t="str">
            <v>2014</v>
          </cell>
          <cell r="D180">
            <v>2</v>
          </cell>
          <cell r="E180" t="str">
            <v>93</v>
          </cell>
          <cell r="F180">
            <v>0</v>
          </cell>
          <cell r="G180">
            <v>0</v>
          </cell>
          <cell r="H180" t="str">
            <v>ZONA 2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</row>
        <row r="181">
          <cell r="B181" t="str">
            <v>2014294ZONA 20</v>
          </cell>
          <cell r="C181" t="str">
            <v>2014</v>
          </cell>
          <cell r="D181">
            <v>2</v>
          </cell>
          <cell r="E181" t="str">
            <v>94</v>
          </cell>
          <cell r="F181">
            <v>0</v>
          </cell>
          <cell r="G181">
            <v>0</v>
          </cell>
          <cell r="H181" t="str">
            <v>ZONA 2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</row>
        <row r="182">
          <cell r="B182" t="str">
            <v>2014295ZONA 10</v>
          </cell>
          <cell r="C182" t="str">
            <v>2014</v>
          </cell>
          <cell r="D182">
            <v>2</v>
          </cell>
          <cell r="E182" t="str">
            <v>95</v>
          </cell>
          <cell r="F182">
            <v>0</v>
          </cell>
          <cell r="G182">
            <v>0</v>
          </cell>
          <cell r="H182" t="str">
            <v>ZONA 1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B183" t="str">
            <v>2014296ZONA 10</v>
          </cell>
          <cell r="C183" t="str">
            <v>2014</v>
          </cell>
          <cell r="D183">
            <v>2</v>
          </cell>
          <cell r="E183" t="str">
            <v>96</v>
          </cell>
          <cell r="F183">
            <v>0</v>
          </cell>
          <cell r="G183">
            <v>0</v>
          </cell>
          <cell r="H183" t="str">
            <v>ZONA 1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B184" t="str">
            <v>2014297ZONA 10</v>
          </cell>
          <cell r="C184" t="str">
            <v>2014</v>
          </cell>
          <cell r="D184">
            <v>2</v>
          </cell>
          <cell r="E184" t="str">
            <v>97</v>
          </cell>
          <cell r="F184">
            <v>0</v>
          </cell>
          <cell r="G184">
            <v>0</v>
          </cell>
          <cell r="H184" t="str">
            <v>ZONA 1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</row>
        <row r="185">
          <cell r="B185" t="str">
            <v>2014298ZONA 10</v>
          </cell>
          <cell r="C185" t="str">
            <v>2014</v>
          </cell>
          <cell r="D185">
            <v>2</v>
          </cell>
          <cell r="E185" t="str">
            <v>98</v>
          </cell>
          <cell r="F185">
            <v>0</v>
          </cell>
          <cell r="G185">
            <v>0</v>
          </cell>
          <cell r="H185" t="str">
            <v>ZONA 1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</row>
        <row r="189">
          <cell r="B189" t="str">
            <v>2014301ZONA 22</v>
          </cell>
          <cell r="C189" t="str">
            <v>2014</v>
          </cell>
          <cell r="D189">
            <v>3</v>
          </cell>
          <cell r="E189" t="str">
            <v>01</v>
          </cell>
          <cell r="F189">
            <v>0</v>
          </cell>
          <cell r="G189">
            <v>0</v>
          </cell>
          <cell r="H189" t="str">
            <v>ZONA 2</v>
          </cell>
          <cell r="I189">
            <v>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</row>
        <row r="190">
          <cell r="B190" t="str">
            <v>2014302ZONA 32</v>
          </cell>
          <cell r="C190" t="str">
            <v>2014</v>
          </cell>
          <cell r="D190">
            <v>3</v>
          </cell>
          <cell r="E190" t="str">
            <v>02</v>
          </cell>
          <cell r="F190">
            <v>0</v>
          </cell>
          <cell r="G190">
            <v>0</v>
          </cell>
          <cell r="H190" t="str">
            <v>ZONA 3</v>
          </cell>
          <cell r="I190">
            <v>2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155000000</v>
          </cell>
          <cell r="Q190">
            <v>155000000</v>
          </cell>
          <cell r="R190">
            <v>440000</v>
          </cell>
          <cell r="S190">
            <v>440000</v>
          </cell>
        </row>
        <row r="191">
          <cell r="B191" t="str">
            <v>2014303ZONA 11</v>
          </cell>
          <cell r="C191" t="str">
            <v>2014</v>
          </cell>
          <cell r="D191">
            <v>3</v>
          </cell>
          <cell r="E191" t="str">
            <v>03</v>
          </cell>
          <cell r="F191">
            <v>0</v>
          </cell>
          <cell r="G191">
            <v>0</v>
          </cell>
          <cell r="H191" t="str">
            <v>ZONA 1</v>
          </cell>
          <cell r="I191">
            <v>1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</row>
        <row r="192">
          <cell r="B192" t="str">
            <v>2014304ZONA 22</v>
          </cell>
          <cell r="C192" t="str">
            <v>2014</v>
          </cell>
          <cell r="D192">
            <v>3</v>
          </cell>
          <cell r="E192" t="str">
            <v>04</v>
          </cell>
          <cell r="F192">
            <v>0</v>
          </cell>
          <cell r="G192">
            <v>0</v>
          </cell>
          <cell r="H192" t="str">
            <v>ZONA 2</v>
          </cell>
          <cell r="I192">
            <v>2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</row>
        <row r="193">
          <cell r="B193" t="str">
            <v>2014305ZONA 12</v>
          </cell>
          <cell r="C193" t="str">
            <v>2014</v>
          </cell>
          <cell r="D193">
            <v>3</v>
          </cell>
          <cell r="E193" t="str">
            <v>05</v>
          </cell>
          <cell r="F193">
            <v>0</v>
          </cell>
          <cell r="G193">
            <v>0</v>
          </cell>
          <cell r="H193" t="str">
            <v>ZONA 1</v>
          </cell>
          <cell r="I193">
            <v>2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B194" t="str">
            <v>2014306ZONA 22</v>
          </cell>
          <cell r="C194" t="str">
            <v>2014</v>
          </cell>
          <cell r="D194">
            <v>3</v>
          </cell>
          <cell r="E194" t="str">
            <v>06</v>
          </cell>
          <cell r="F194">
            <v>0</v>
          </cell>
          <cell r="G194">
            <v>0</v>
          </cell>
          <cell r="H194" t="str">
            <v>ZONA 2</v>
          </cell>
          <cell r="I194">
            <v>2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</row>
        <row r="195">
          <cell r="B195" t="str">
            <v>2014307ZONA 31</v>
          </cell>
          <cell r="C195" t="str">
            <v>2014</v>
          </cell>
          <cell r="D195">
            <v>3</v>
          </cell>
          <cell r="E195" t="str">
            <v>07</v>
          </cell>
          <cell r="F195">
            <v>0</v>
          </cell>
          <cell r="G195">
            <v>0</v>
          </cell>
          <cell r="H195" t="str">
            <v>ZONA 3</v>
          </cell>
          <cell r="I195">
            <v>1</v>
          </cell>
          <cell r="J195">
            <v>0</v>
          </cell>
          <cell r="K195">
            <v>0</v>
          </cell>
          <cell r="L195">
            <v>130200000</v>
          </cell>
          <cell r="M195">
            <v>130200000</v>
          </cell>
          <cell r="N195">
            <v>400000</v>
          </cell>
          <cell r="O195">
            <v>400000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</row>
        <row r="196">
          <cell r="B196" t="str">
            <v>2014308ZONA 12</v>
          </cell>
          <cell r="C196" t="str">
            <v>2014</v>
          </cell>
          <cell r="D196">
            <v>3</v>
          </cell>
          <cell r="E196" t="str">
            <v>08</v>
          </cell>
          <cell r="F196">
            <v>0</v>
          </cell>
          <cell r="G196">
            <v>0</v>
          </cell>
          <cell r="H196" t="str">
            <v>ZONA 1</v>
          </cell>
          <cell r="I196">
            <v>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B197" t="str">
            <v>2014309ZONA 12</v>
          </cell>
          <cell r="C197" t="str">
            <v>2014</v>
          </cell>
          <cell r="D197">
            <v>3</v>
          </cell>
          <cell r="E197" t="str">
            <v>09</v>
          </cell>
          <cell r="F197">
            <v>0</v>
          </cell>
          <cell r="G197">
            <v>0</v>
          </cell>
          <cell r="H197" t="str">
            <v>ZONA 1</v>
          </cell>
          <cell r="I197">
            <v>2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</row>
        <row r="198">
          <cell r="B198" t="str">
            <v>2014310ZONA 22</v>
          </cell>
          <cell r="C198" t="str">
            <v>2014</v>
          </cell>
          <cell r="D198">
            <v>3</v>
          </cell>
          <cell r="E198" t="str">
            <v>10</v>
          </cell>
          <cell r="F198">
            <v>0</v>
          </cell>
          <cell r="G198">
            <v>0</v>
          </cell>
          <cell r="H198" t="str">
            <v>ZONA 2</v>
          </cell>
          <cell r="I198">
            <v>2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</row>
        <row r="199">
          <cell r="B199" t="str">
            <v>2014311ZONA 31</v>
          </cell>
          <cell r="C199" t="str">
            <v>2014</v>
          </cell>
          <cell r="D199">
            <v>3</v>
          </cell>
          <cell r="E199" t="str">
            <v>11</v>
          </cell>
          <cell r="F199">
            <v>0</v>
          </cell>
          <cell r="G199">
            <v>0</v>
          </cell>
          <cell r="H199" t="str">
            <v>ZONA 3</v>
          </cell>
          <cell r="I199">
            <v>1</v>
          </cell>
          <cell r="J199">
            <v>0</v>
          </cell>
          <cell r="K199">
            <v>0</v>
          </cell>
          <cell r="L199">
            <v>130200000</v>
          </cell>
          <cell r="M199">
            <v>130200000</v>
          </cell>
          <cell r="N199">
            <v>400000</v>
          </cell>
          <cell r="O199">
            <v>400000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B200" t="str">
            <v>2014312ZONA 11</v>
          </cell>
          <cell r="C200" t="str">
            <v>2014</v>
          </cell>
          <cell r="D200">
            <v>3</v>
          </cell>
          <cell r="E200" t="str">
            <v>12</v>
          </cell>
          <cell r="F200">
            <v>0</v>
          </cell>
          <cell r="G200">
            <v>0</v>
          </cell>
          <cell r="H200" t="str">
            <v>ZONA 1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B201" t="str">
            <v>2014313ZONA 12</v>
          </cell>
          <cell r="C201" t="str">
            <v>2014</v>
          </cell>
          <cell r="D201">
            <v>3</v>
          </cell>
          <cell r="E201" t="str">
            <v>13</v>
          </cell>
          <cell r="F201">
            <v>0</v>
          </cell>
          <cell r="G201">
            <v>0</v>
          </cell>
          <cell r="H201" t="str">
            <v>ZONA 1</v>
          </cell>
          <cell r="I201">
            <v>2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B202" t="str">
            <v>2014314ZONA 22</v>
          </cell>
          <cell r="C202" t="str">
            <v>2014</v>
          </cell>
          <cell r="D202">
            <v>3</v>
          </cell>
          <cell r="E202" t="str">
            <v>14</v>
          </cell>
          <cell r="F202">
            <v>0</v>
          </cell>
          <cell r="G202">
            <v>0</v>
          </cell>
          <cell r="H202" t="str">
            <v>ZONA 2</v>
          </cell>
          <cell r="I202">
            <v>2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</row>
        <row r="203">
          <cell r="B203" t="str">
            <v>2014315ZONA 12</v>
          </cell>
          <cell r="C203" t="str">
            <v>2014</v>
          </cell>
          <cell r="D203">
            <v>3</v>
          </cell>
          <cell r="E203" t="str">
            <v>15</v>
          </cell>
          <cell r="F203">
            <v>0</v>
          </cell>
          <cell r="G203">
            <v>0</v>
          </cell>
          <cell r="H203" t="str">
            <v>ZONA 1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</row>
        <row r="204">
          <cell r="B204" t="str">
            <v>2014316ZONA 10</v>
          </cell>
          <cell r="C204" t="str">
            <v>2014</v>
          </cell>
          <cell r="D204">
            <v>3</v>
          </cell>
          <cell r="E204" t="str">
            <v>16</v>
          </cell>
          <cell r="F204">
            <v>0</v>
          </cell>
          <cell r="G204">
            <v>0</v>
          </cell>
          <cell r="H204" t="str">
            <v>ZONA 1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</row>
        <row r="205">
          <cell r="B205" t="str">
            <v>2014317ZONA 12</v>
          </cell>
          <cell r="C205" t="str">
            <v>2014</v>
          </cell>
          <cell r="D205">
            <v>3</v>
          </cell>
          <cell r="E205" t="str">
            <v>17</v>
          </cell>
          <cell r="F205">
            <v>0</v>
          </cell>
          <cell r="G205">
            <v>0</v>
          </cell>
          <cell r="H205" t="str">
            <v>ZONA 1</v>
          </cell>
          <cell r="I205">
            <v>2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</row>
        <row r="206">
          <cell r="B206" t="str">
            <v>2014318ZONA 12</v>
          </cell>
          <cell r="C206" t="str">
            <v>2014</v>
          </cell>
          <cell r="D206">
            <v>3</v>
          </cell>
          <cell r="E206" t="str">
            <v>18</v>
          </cell>
          <cell r="F206">
            <v>0</v>
          </cell>
          <cell r="G206">
            <v>0</v>
          </cell>
          <cell r="H206" t="str">
            <v>ZONA 1</v>
          </cell>
          <cell r="I206">
            <v>2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</row>
        <row r="207">
          <cell r="B207" t="str">
            <v>2014319ZONA 12</v>
          </cell>
          <cell r="C207" t="str">
            <v>2014</v>
          </cell>
          <cell r="D207">
            <v>3</v>
          </cell>
          <cell r="E207" t="str">
            <v>19</v>
          </cell>
          <cell r="F207">
            <v>0</v>
          </cell>
          <cell r="G207">
            <v>0</v>
          </cell>
          <cell r="H207" t="str">
            <v>ZONA 1</v>
          </cell>
          <cell r="I207">
            <v>2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</row>
        <row r="208">
          <cell r="B208" t="str">
            <v>2014320ZONA 22</v>
          </cell>
          <cell r="C208" t="str">
            <v>2014</v>
          </cell>
          <cell r="D208">
            <v>3</v>
          </cell>
          <cell r="E208" t="str">
            <v>20</v>
          </cell>
          <cell r="F208">
            <v>0</v>
          </cell>
          <cell r="G208">
            <v>0</v>
          </cell>
          <cell r="H208" t="str">
            <v>ZONA 2</v>
          </cell>
          <cell r="I208">
            <v>2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B209" t="str">
            <v>2014321ZONA 12</v>
          </cell>
          <cell r="C209" t="str">
            <v>2014</v>
          </cell>
          <cell r="D209">
            <v>3</v>
          </cell>
          <cell r="E209" t="str">
            <v>21</v>
          </cell>
          <cell r="F209">
            <v>0</v>
          </cell>
          <cell r="G209">
            <v>0</v>
          </cell>
          <cell r="H209" t="str">
            <v>ZONA 1</v>
          </cell>
          <cell r="I209">
            <v>2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</row>
        <row r="210">
          <cell r="B210" t="str">
            <v>2014322ZONA 21</v>
          </cell>
          <cell r="C210" t="str">
            <v>2014</v>
          </cell>
          <cell r="D210">
            <v>3</v>
          </cell>
          <cell r="E210" t="str">
            <v>22</v>
          </cell>
          <cell r="F210">
            <v>0</v>
          </cell>
          <cell r="G210">
            <v>0</v>
          </cell>
          <cell r="H210" t="str">
            <v>ZONA 2</v>
          </cell>
          <cell r="I210">
            <v>1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</row>
        <row r="211">
          <cell r="B211" t="str">
            <v>2014323ZONA 32</v>
          </cell>
          <cell r="C211" t="str">
            <v>2014</v>
          </cell>
          <cell r="D211">
            <v>3</v>
          </cell>
          <cell r="E211" t="str">
            <v>23</v>
          </cell>
          <cell r="F211">
            <v>0</v>
          </cell>
          <cell r="G211">
            <v>0</v>
          </cell>
          <cell r="H211" t="str">
            <v>ZONA 3</v>
          </cell>
          <cell r="I211">
            <v>2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155000000</v>
          </cell>
          <cell r="Q211">
            <v>155000000</v>
          </cell>
          <cell r="R211">
            <v>440000</v>
          </cell>
          <cell r="S211">
            <v>440000</v>
          </cell>
        </row>
        <row r="212">
          <cell r="B212" t="str">
            <v>2014324ZONA 12</v>
          </cell>
          <cell r="C212" t="str">
            <v>2014</v>
          </cell>
          <cell r="D212">
            <v>3</v>
          </cell>
          <cell r="E212" t="str">
            <v>24</v>
          </cell>
          <cell r="F212">
            <v>0</v>
          </cell>
          <cell r="G212">
            <v>0</v>
          </cell>
          <cell r="H212" t="str">
            <v>ZONA 1</v>
          </cell>
          <cell r="I212">
            <v>2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</row>
        <row r="213">
          <cell r="B213" t="str">
            <v>2014325ZONA 22</v>
          </cell>
          <cell r="C213" t="str">
            <v>2014</v>
          </cell>
          <cell r="D213">
            <v>3</v>
          </cell>
          <cell r="E213" t="str">
            <v>25</v>
          </cell>
          <cell r="F213">
            <v>0</v>
          </cell>
          <cell r="G213">
            <v>0</v>
          </cell>
          <cell r="H213" t="str">
            <v>ZONA 2</v>
          </cell>
          <cell r="I213">
            <v>2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</row>
        <row r="214">
          <cell r="B214" t="str">
            <v>2014326ZONA 12</v>
          </cell>
          <cell r="C214" t="str">
            <v>2014</v>
          </cell>
          <cell r="D214">
            <v>3</v>
          </cell>
          <cell r="E214" t="str">
            <v>26</v>
          </cell>
          <cell r="F214">
            <v>0</v>
          </cell>
          <cell r="G214">
            <v>0</v>
          </cell>
          <cell r="H214" t="str">
            <v>ZONA 1</v>
          </cell>
          <cell r="I214">
            <v>2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</row>
        <row r="215">
          <cell r="B215" t="str">
            <v>2014327ZONA 22</v>
          </cell>
          <cell r="C215" t="str">
            <v>2014</v>
          </cell>
          <cell r="D215">
            <v>3</v>
          </cell>
          <cell r="E215" t="str">
            <v>27</v>
          </cell>
          <cell r="F215">
            <v>0</v>
          </cell>
          <cell r="G215">
            <v>0</v>
          </cell>
          <cell r="H215" t="str">
            <v>ZONA 2</v>
          </cell>
          <cell r="I215">
            <v>2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</row>
        <row r="216">
          <cell r="B216" t="str">
            <v>2014328ZONA 12</v>
          </cell>
          <cell r="C216" t="str">
            <v>2014</v>
          </cell>
          <cell r="D216">
            <v>3</v>
          </cell>
          <cell r="E216" t="str">
            <v>28</v>
          </cell>
          <cell r="F216">
            <v>0</v>
          </cell>
          <cell r="G216">
            <v>0</v>
          </cell>
          <cell r="H216" t="str">
            <v>ZONA 1</v>
          </cell>
          <cell r="I216">
            <v>2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</row>
        <row r="217">
          <cell r="B217" t="str">
            <v>2014329ZONA 12</v>
          </cell>
          <cell r="C217" t="str">
            <v>2014</v>
          </cell>
          <cell r="D217">
            <v>3</v>
          </cell>
          <cell r="E217" t="str">
            <v>29</v>
          </cell>
          <cell r="F217">
            <v>0</v>
          </cell>
          <cell r="G217">
            <v>0</v>
          </cell>
          <cell r="H217" t="str">
            <v>ZONA 1</v>
          </cell>
          <cell r="I217">
            <v>2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</row>
        <row r="218">
          <cell r="B218" t="str">
            <v>2014330ZONA 12</v>
          </cell>
          <cell r="C218" t="str">
            <v>2014</v>
          </cell>
          <cell r="D218">
            <v>3</v>
          </cell>
          <cell r="E218" t="str">
            <v>30</v>
          </cell>
          <cell r="F218">
            <v>0</v>
          </cell>
          <cell r="G218">
            <v>0</v>
          </cell>
          <cell r="H218" t="str">
            <v>ZONA 1</v>
          </cell>
          <cell r="I218">
            <v>2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</row>
        <row r="219">
          <cell r="B219" t="str">
            <v>2014331ZONA 12</v>
          </cell>
          <cell r="C219" t="str">
            <v>2014</v>
          </cell>
          <cell r="D219">
            <v>3</v>
          </cell>
          <cell r="E219" t="str">
            <v>31</v>
          </cell>
          <cell r="F219">
            <v>0</v>
          </cell>
          <cell r="G219">
            <v>0</v>
          </cell>
          <cell r="H219" t="str">
            <v>ZONA 1</v>
          </cell>
          <cell r="I219">
            <v>2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</row>
        <row r="220">
          <cell r="B220" t="str">
            <v>2014332ZONA 21</v>
          </cell>
          <cell r="C220" t="str">
            <v>2014</v>
          </cell>
          <cell r="D220">
            <v>3</v>
          </cell>
          <cell r="E220" t="str">
            <v>32</v>
          </cell>
          <cell r="F220">
            <v>0</v>
          </cell>
          <cell r="G220">
            <v>0</v>
          </cell>
          <cell r="H220" t="str">
            <v>ZONA 2</v>
          </cell>
          <cell r="I220">
            <v>1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</row>
        <row r="221">
          <cell r="B221" t="str">
            <v>2014333ZONA 10</v>
          </cell>
          <cell r="C221" t="str">
            <v>2014</v>
          </cell>
          <cell r="D221">
            <v>3</v>
          </cell>
          <cell r="E221" t="str">
            <v>33</v>
          </cell>
          <cell r="F221">
            <v>0</v>
          </cell>
          <cell r="G221">
            <v>0</v>
          </cell>
          <cell r="H221" t="str">
            <v>ZONA 1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</row>
        <row r="222">
          <cell r="B222" t="str">
            <v>2014334ZONA 12</v>
          </cell>
          <cell r="C222" t="str">
            <v>2014</v>
          </cell>
          <cell r="D222">
            <v>3</v>
          </cell>
          <cell r="E222" t="str">
            <v>34</v>
          </cell>
          <cell r="F222">
            <v>0</v>
          </cell>
          <cell r="G222">
            <v>0</v>
          </cell>
          <cell r="H222" t="str">
            <v>ZONA 1</v>
          </cell>
          <cell r="I222">
            <v>2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B223" t="str">
            <v>2014335ZONA 21</v>
          </cell>
          <cell r="C223" t="str">
            <v>2014</v>
          </cell>
          <cell r="D223">
            <v>3</v>
          </cell>
          <cell r="E223" t="str">
            <v>35</v>
          </cell>
          <cell r="F223">
            <v>0</v>
          </cell>
          <cell r="G223">
            <v>0</v>
          </cell>
          <cell r="H223" t="str">
            <v>ZONA 2</v>
          </cell>
          <cell r="I223">
            <v>1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</row>
        <row r="224">
          <cell r="B224" t="str">
            <v>2014336ZONA 12</v>
          </cell>
          <cell r="C224" t="str">
            <v>2014</v>
          </cell>
          <cell r="D224">
            <v>3</v>
          </cell>
          <cell r="E224" t="str">
            <v>36</v>
          </cell>
          <cell r="F224">
            <v>0</v>
          </cell>
          <cell r="G224">
            <v>0</v>
          </cell>
          <cell r="H224" t="str">
            <v>ZONA 1</v>
          </cell>
          <cell r="I224">
            <v>2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</row>
        <row r="225">
          <cell r="B225" t="str">
            <v>2014337ZONA 12</v>
          </cell>
          <cell r="C225" t="str">
            <v>2014</v>
          </cell>
          <cell r="D225">
            <v>3</v>
          </cell>
          <cell r="E225" t="str">
            <v>37</v>
          </cell>
          <cell r="F225">
            <v>0</v>
          </cell>
          <cell r="G225">
            <v>0</v>
          </cell>
          <cell r="H225" t="str">
            <v>ZONA 1</v>
          </cell>
          <cell r="I225">
            <v>2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</row>
        <row r="226">
          <cell r="B226" t="str">
            <v>2014338ZONA 12</v>
          </cell>
          <cell r="C226" t="str">
            <v>2014</v>
          </cell>
          <cell r="D226">
            <v>3</v>
          </cell>
          <cell r="E226" t="str">
            <v>38</v>
          </cell>
          <cell r="F226">
            <v>0</v>
          </cell>
          <cell r="G226">
            <v>0</v>
          </cell>
          <cell r="H226" t="str">
            <v>ZONA 1</v>
          </cell>
          <cell r="I226">
            <v>2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</row>
        <row r="227">
          <cell r="B227" t="str">
            <v>2014339ZONA 32</v>
          </cell>
          <cell r="C227" t="str">
            <v>2014</v>
          </cell>
          <cell r="D227">
            <v>3</v>
          </cell>
          <cell r="E227" t="str">
            <v>39</v>
          </cell>
          <cell r="F227">
            <v>0</v>
          </cell>
          <cell r="G227">
            <v>0</v>
          </cell>
          <cell r="H227" t="str">
            <v>ZONA 3</v>
          </cell>
          <cell r="I227">
            <v>2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155000000</v>
          </cell>
          <cell r="Q227">
            <v>155000000</v>
          </cell>
          <cell r="R227">
            <v>440000</v>
          </cell>
          <cell r="S227">
            <v>440000</v>
          </cell>
        </row>
        <row r="228">
          <cell r="B228" t="str">
            <v>2014340ZONA 12</v>
          </cell>
          <cell r="C228" t="str">
            <v>2014</v>
          </cell>
          <cell r="D228">
            <v>3</v>
          </cell>
          <cell r="E228" t="str">
            <v>40</v>
          </cell>
          <cell r="F228">
            <v>0</v>
          </cell>
          <cell r="G228">
            <v>0</v>
          </cell>
          <cell r="H228" t="str">
            <v>ZONA 1</v>
          </cell>
          <cell r="I228">
            <v>2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B229" t="str">
            <v>2014341ZONA 12</v>
          </cell>
          <cell r="C229" t="str">
            <v>2014</v>
          </cell>
          <cell r="D229">
            <v>3</v>
          </cell>
          <cell r="E229" t="str">
            <v>41</v>
          </cell>
          <cell r="F229">
            <v>0</v>
          </cell>
          <cell r="G229">
            <v>0</v>
          </cell>
          <cell r="H229" t="str">
            <v>ZONA 1</v>
          </cell>
          <cell r="I229">
            <v>2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</row>
        <row r="230">
          <cell r="B230" t="str">
            <v>2014342ZONA 12</v>
          </cell>
          <cell r="C230" t="str">
            <v>2014</v>
          </cell>
          <cell r="D230">
            <v>3</v>
          </cell>
          <cell r="E230" t="str">
            <v>42</v>
          </cell>
          <cell r="F230">
            <v>0</v>
          </cell>
          <cell r="G230">
            <v>0</v>
          </cell>
          <cell r="H230" t="str">
            <v>ZONA 1</v>
          </cell>
          <cell r="I230">
            <v>2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</row>
        <row r="231">
          <cell r="B231" t="str">
            <v>2014343ZONA 32</v>
          </cell>
          <cell r="C231" t="str">
            <v>2014</v>
          </cell>
          <cell r="D231">
            <v>3</v>
          </cell>
          <cell r="E231" t="str">
            <v>43</v>
          </cell>
          <cell r="F231">
            <v>0</v>
          </cell>
          <cell r="G231">
            <v>0</v>
          </cell>
          <cell r="H231" t="str">
            <v>ZONA 3</v>
          </cell>
          <cell r="I231">
            <v>2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155000000</v>
          </cell>
          <cell r="Q231">
            <v>155000000</v>
          </cell>
          <cell r="R231">
            <v>440000</v>
          </cell>
          <cell r="S231">
            <v>440000</v>
          </cell>
        </row>
        <row r="232">
          <cell r="B232" t="str">
            <v>2014344ZONA 32</v>
          </cell>
          <cell r="C232" t="str">
            <v>2014</v>
          </cell>
          <cell r="D232">
            <v>3</v>
          </cell>
          <cell r="E232" t="str">
            <v>44</v>
          </cell>
          <cell r="F232">
            <v>0</v>
          </cell>
          <cell r="G232">
            <v>0</v>
          </cell>
          <cell r="H232" t="str">
            <v>ZONA 3</v>
          </cell>
          <cell r="I232">
            <v>2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155000000</v>
          </cell>
          <cell r="Q232">
            <v>155000000</v>
          </cell>
          <cell r="R232">
            <v>440000</v>
          </cell>
          <cell r="S232">
            <v>440000</v>
          </cell>
        </row>
        <row r="233">
          <cell r="B233" t="str">
            <v>2014345ZONA 22</v>
          </cell>
          <cell r="C233" t="str">
            <v>2014</v>
          </cell>
          <cell r="D233">
            <v>3</v>
          </cell>
          <cell r="E233" t="str">
            <v>45</v>
          </cell>
          <cell r="F233">
            <v>0</v>
          </cell>
          <cell r="G233">
            <v>0</v>
          </cell>
          <cell r="H233" t="str">
            <v>ZONA 2</v>
          </cell>
          <cell r="I233">
            <v>2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B234" t="str">
            <v>2014346ZONA 11</v>
          </cell>
          <cell r="C234" t="str">
            <v>2014</v>
          </cell>
          <cell r="D234">
            <v>3</v>
          </cell>
          <cell r="E234" t="str">
            <v>46</v>
          </cell>
          <cell r="F234">
            <v>0</v>
          </cell>
          <cell r="G234">
            <v>0</v>
          </cell>
          <cell r="H234" t="str">
            <v>ZONA 1</v>
          </cell>
          <cell r="I234">
            <v>1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</row>
        <row r="235">
          <cell r="B235" t="str">
            <v>2014347ZONA 22</v>
          </cell>
          <cell r="C235" t="str">
            <v>2014</v>
          </cell>
          <cell r="D235">
            <v>3</v>
          </cell>
          <cell r="E235" t="str">
            <v>47</v>
          </cell>
          <cell r="F235">
            <v>0</v>
          </cell>
          <cell r="G235">
            <v>0</v>
          </cell>
          <cell r="H235" t="str">
            <v>ZONA 2</v>
          </cell>
          <cell r="I235">
            <v>2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B236" t="str">
            <v>2014348ZONA 12</v>
          </cell>
          <cell r="C236" t="str">
            <v>2014</v>
          </cell>
          <cell r="D236">
            <v>3</v>
          </cell>
          <cell r="E236" t="str">
            <v>48</v>
          </cell>
          <cell r="F236">
            <v>0</v>
          </cell>
          <cell r="G236">
            <v>0</v>
          </cell>
          <cell r="H236" t="str">
            <v>ZONA 1</v>
          </cell>
          <cell r="I236">
            <v>2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B237" t="str">
            <v>2014349ZONA 22</v>
          </cell>
          <cell r="C237" t="str">
            <v>2014</v>
          </cell>
          <cell r="D237">
            <v>3</v>
          </cell>
          <cell r="E237" t="str">
            <v>49</v>
          </cell>
          <cell r="F237">
            <v>0</v>
          </cell>
          <cell r="G237">
            <v>0</v>
          </cell>
          <cell r="H237" t="str">
            <v>ZONA 2</v>
          </cell>
          <cell r="I237">
            <v>2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</row>
        <row r="238">
          <cell r="B238" t="str">
            <v>2014350ZONA 12</v>
          </cell>
          <cell r="C238" t="str">
            <v>2014</v>
          </cell>
          <cell r="D238">
            <v>3</v>
          </cell>
          <cell r="E238" t="str">
            <v>50</v>
          </cell>
          <cell r="F238">
            <v>0</v>
          </cell>
          <cell r="G238">
            <v>0</v>
          </cell>
          <cell r="H238" t="str">
            <v>ZONA 1</v>
          </cell>
          <cell r="I238">
            <v>2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B239" t="str">
            <v>2014351ZONA 12</v>
          </cell>
          <cell r="C239" t="str">
            <v>2014</v>
          </cell>
          <cell r="D239">
            <v>3</v>
          </cell>
          <cell r="E239" t="str">
            <v>51</v>
          </cell>
          <cell r="F239">
            <v>0</v>
          </cell>
          <cell r="G239">
            <v>0</v>
          </cell>
          <cell r="H239" t="str">
            <v>ZONA 1</v>
          </cell>
          <cell r="I239">
            <v>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B240" t="str">
            <v>2014352ZONA 12</v>
          </cell>
          <cell r="C240" t="str">
            <v>2014</v>
          </cell>
          <cell r="D240">
            <v>3</v>
          </cell>
          <cell r="E240" t="str">
            <v>52</v>
          </cell>
          <cell r="F240">
            <v>0</v>
          </cell>
          <cell r="G240">
            <v>0</v>
          </cell>
          <cell r="H240" t="str">
            <v>ZONA 1</v>
          </cell>
          <cell r="I240">
            <v>2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B241" t="str">
            <v>2014353ZONA 12</v>
          </cell>
          <cell r="C241" t="str">
            <v>2014</v>
          </cell>
          <cell r="D241">
            <v>3</v>
          </cell>
          <cell r="E241" t="str">
            <v>53</v>
          </cell>
          <cell r="F241">
            <v>0</v>
          </cell>
          <cell r="G241">
            <v>0</v>
          </cell>
          <cell r="H241" t="str">
            <v>ZONA 1</v>
          </cell>
          <cell r="I241">
            <v>2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B242" t="str">
            <v>2014354ZONA 12</v>
          </cell>
          <cell r="C242" t="str">
            <v>2014</v>
          </cell>
          <cell r="D242">
            <v>3</v>
          </cell>
          <cell r="E242" t="str">
            <v>54</v>
          </cell>
          <cell r="F242">
            <v>0</v>
          </cell>
          <cell r="G242">
            <v>0</v>
          </cell>
          <cell r="H242" t="str">
            <v>ZONA 1</v>
          </cell>
          <cell r="I242">
            <v>2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B243" t="str">
            <v>2014355ZONA 12</v>
          </cell>
          <cell r="C243" t="str">
            <v>2014</v>
          </cell>
          <cell r="D243">
            <v>3</v>
          </cell>
          <cell r="E243" t="str">
            <v>55</v>
          </cell>
          <cell r="F243">
            <v>0</v>
          </cell>
          <cell r="G243">
            <v>0</v>
          </cell>
          <cell r="H243" t="str">
            <v>ZONA 1</v>
          </cell>
          <cell r="I243">
            <v>2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</row>
        <row r="244">
          <cell r="B244" t="str">
            <v>2014356ZONA 12</v>
          </cell>
          <cell r="C244" t="str">
            <v>2014</v>
          </cell>
          <cell r="D244">
            <v>3</v>
          </cell>
          <cell r="E244" t="str">
            <v>56</v>
          </cell>
          <cell r="F244">
            <v>0</v>
          </cell>
          <cell r="G244">
            <v>0</v>
          </cell>
          <cell r="H244" t="str">
            <v>ZONA 1</v>
          </cell>
          <cell r="I244">
            <v>2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</row>
        <row r="245">
          <cell r="B245" t="str">
            <v>2014357ZONA 11</v>
          </cell>
          <cell r="C245" t="str">
            <v>2014</v>
          </cell>
          <cell r="D245">
            <v>3</v>
          </cell>
          <cell r="E245" t="str">
            <v>57</v>
          </cell>
          <cell r="F245">
            <v>0</v>
          </cell>
          <cell r="G245">
            <v>0</v>
          </cell>
          <cell r="H245" t="str">
            <v>ZONA 1</v>
          </cell>
          <cell r="I245">
            <v>1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B246" t="str">
            <v>2014358ZONA 32</v>
          </cell>
          <cell r="C246" t="str">
            <v>2014</v>
          </cell>
          <cell r="D246">
            <v>3</v>
          </cell>
          <cell r="E246" t="str">
            <v>58</v>
          </cell>
          <cell r="F246">
            <v>0</v>
          </cell>
          <cell r="G246">
            <v>0</v>
          </cell>
          <cell r="H246" t="str">
            <v>ZONA 3</v>
          </cell>
          <cell r="I246">
            <v>2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155000000</v>
          </cell>
          <cell r="Q246">
            <v>155000000</v>
          </cell>
          <cell r="R246">
            <v>440000</v>
          </cell>
          <cell r="S246">
            <v>440000</v>
          </cell>
        </row>
        <row r="247">
          <cell r="B247" t="str">
            <v>2014359ZONA 12</v>
          </cell>
          <cell r="C247" t="str">
            <v>2014</v>
          </cell>
          <cell r="D247">
            <v>3</v>
          </cell>
          <cell r="E247" t="str">
            <v>59</v>
          </cell>
          <cell r="F247">
            <v>0</v>
          </cell>
          <cell r="G247">
            <v>0</v>
          </cell>
          <cell r="H247" t="str">
            <v>ZONA 1</v>
          </cell>
          <cell r="I247">
            <v>2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B248" t="str">
            <v>2014360ZONA 32</v>
          </cell>
          <cell r="C248" t="str">
            <v>2014</v>
          </cell>
          <cell r="D248">
            <v>3</v>
          </cell>
          <cell r="E248" t="str">
            <v>60</v>
          </cell>
          <cell r="F248">
            <v>0</v>
          </cell>
          <cell r="G248">
            <v>0</v>
          </cell>
          <cell r="H248" t="str">
            <v>ZONA 3</v>
          </cell>
          <cell r="I248">
            <v>2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155000000</v>
          </cell>
          <cell r="Q248">
            <v>155000000</v>
          </cell>
          <cell r="R248">
            <v>440000</v>
          </cell>
          <cell r="S248">
            <v>440000</v>
          </cell>
        </row>
        <row r="249">
          <cell r="B249" t="str">
            <v>2014361ZONA 12</v>
          </cell>
          <cell r="C249" t="str">
            <v>2014</v>
          </cell>
          <cell r="D249">
            <v>3</v>
          </cell>
          <cell r="E249" t="str">
            <v>61</v>
          </cell>
          <cell r="F249">
            <v>0</v>
          </cell>
          <cell r="G249">
            <v>0</v>
          </cell>
          <cell r="H249" t="str">
            <v>ZONA 1</v>
          </cell>
          <cell r="I249">
            <v>2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</row>
        <row r="250">
          <cell r="B250" t="str">
            <v>2014362ZONA 11</v>
          </cell>
          <cell r="C250" t="str">
            <v>2014</v>
          </cell>
          <cell r="D250">
            <v>3</v>
          </cell>
          <cell r="E250" t="str">
            <v>62</v>
          </cell>
          <cell r="F250">
            <v>0</v>
          </cell>
          <cell r="G250">
            <v>0</v>
          </cell>
          <cell r="H250" t="str">
            <v>ZONA 1</v>
          </cell>
          <cell r="I250">
            <v>1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</row>
        <row r="251">
          <cell r="B251" t="str">
            <v>2014363ZONA 12</v>
          </cell>
          <cell r="C251" t="str">
            <v>2014</v>
          </cell>
          <cell r="D251">
            <v>3</v>
          </cell>
          <cell r="E251" t="str">
            <v>63</v>
          </cell>
          <cell r="F251">
            <v>0</v>
          </cell>
          <cell r="G251">
            <v>0</v>
          </cell>
          <cell r="H251" t="str">
            <v>ZONA 1</v>
          </cell>
          <cell r="I251">
            <v>2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B252" t="str">
            <v>2014364ZONA 12</v>
          </cell>
          <cell r="C252" t="str">
            <v>2014</v>
          </cell>
          <cell r="D252">
            <v>3</v>
          </cell>
          <cell r="E252" t="str">
            <v>64</v>
          </cell>
          <cell r="F252">
            <v>0</v>
          </cell>
          <cell r="G252">
            <v>0</v>
          </cell>
          <cell r="H252" t="str">
            <v>ZONA 1</v>
          </cell>
          <cell r="I252">
            <v>2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B253" t="str">
            <v>2014365ZONA 31</v>
          </cell>
          <cell r="C253" t="str">
            <v>2014</v>
          </cell>
          <cell r="D253">
            <v>3</v>
          </cell>
          <cell r="E253" t="str">
            <v>65</v>
          </cell>
          <cell r="F253">
            <v>0</v>
          </cell>
          <cell r="G253">
            <v>0</v>
          </cell>
          <cell r="H253" t="str">
            <v>ZONA 3</v>
          </cell>
          <cell r="I253">
            <v>1</v>
          </cell>
          <cell r="J253">
            <v>0</v>
          </cell>
          <cell r="K253">
            <v>0</v>
          </cell>
          <cell r="L253">
            <v>130200000</v>
          </cell>
          <cell r="M253">
            <v>130200000</v>
          </cell>
          <cell r="N253">
            <v>400000</v>
          </cell>
          <cell r="O253">
            <v>400000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B254" t="str">
            <v>2014366ZONA 12</v>
          </cell>
          <cell r="C254" t="str">
            <v>2014</v>
          </cell>
          <cell r="D254">
            <v>3</v>
          </cell>
          <cell r="E254" t="str">
            <v>66</v>
          </cell>
          <cell r="F254">
            <v>0</v>
          </cell>
          <cell r="G254">
            <v>0</v>
          </cell>
          <cell r="H254" t="str">
            <v>ZONA 1</v>
          </cell>
          <cell r="I254">
            <v>2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B255" t="str">
            <v>2014367ZONA 10</v>
          </cell>
          <cell r="C255" t="str">
            <v>2014</v>
          </cell>
          <cell r="D255">
            <v>3</v>
          </cell>
          <cell r="E255" t="str">
            <v>67</v>
          </cell>
          <cell r="F255">
            <v>0</v>
          </cell>
          <cell r="G255">
            <v>0</v>
          </cell>
          <cell r="H255" t="str">
            <v>ZONA 1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B256" t="str">
            <v>2014368ZONA 11</v>
          </cell>
          <cell r="C256" t="str">
            <v>2014</v>
          </cell>
          <cell r="D256">
            <v>3</v>
          </cell>
          <cell r="E256" t="str">
            <v>68</v>
          </cell>
          <cell r="F256">
            <v>0</v>
          </cell>
          <cell r="G256">
            <v>0</v>
          </cell>
          <cell r="H256" t="str">
            <v>ZONA 1</v>
          </cell>
          <cell r="I256">
            <v>1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B257" t="str">
            <v>2014369ZONA 21</v>
          </cell>
          <cell r="C257" t="str">
            <v>2014</v>
          </cell>
          <cell r="D257">
            <v>3</v>
          </cell>
          <cell r="E257" t="str">
            <v>69</v>
          </cell>
          <cell r="F257">
            <v>0</v>
          </cell>
          <cell r="G257">
            <v>0</v>
          </cell>
          <cell r="H257" t="str">
            <v>ZONA 2</v>
          </cell>
          <cell r="I257">
            <v>1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B258" t="str">
            <v>2014370ZONA 12</v>
          </cell>
          <cell r="C258" t="str">
            <v>2014</v>
          </cell>
          <cell r="D258">
            <v>3</v>
          </cell>
          <cell r="E258" t="str">
            <v>70</v>
          </cell>
          <cell r="F258">
            <v>0</v>
          </cell>
          <cell r="G258">
            <v>0</v>
          </cell>
          <cell r="H258" t="str">
            <v>ZONA 1</v>
          </cell>
          <cell r="I258">
            <v>2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</row>
        <row r="259">
          <cell r="B259" t="str">
            <v>2014371ZONA 22</v>
          </cell>
          <cell r="C259" t="str">
            <v>2014</v>
          </cell>
          <cell r="D259">
            <v>3</v>
          </cell>
          <cell r="E259" t="str">
            <v>71</v>
          </cell>
          <cell r="F259">
            <v>0</v>
          </cell>
          <cell r="G259">
            <v>0</v>
          </cell>
          <cell r="H259" t="str">
            <v>ZONA 2</v>
          </cell>
          <cell r="I259">
            <v>2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B260" t="str">
            <v>2014372ZONA 22</v>
          </cell>
          <cell r="C260" t="str">
            <v>2014</v>
          </cell>
          <cell r="D260">
            <v>3</v>
          </cell>
          <cell r="E260" t="str">
            <v>72</v>
          </cell>
          <cell r="F260">
            <v>0</v>
          </cell>
          <cell r="G260">
            <v>0</v>
          </cell>
          <cell r="H260" t="str">
            <v>ZONA 2</v>
          </cell>
          <cell r="I260">
            <v>2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B261" t="str">
            <v>2014373ZONA 12</v>
          </cell>
          <cell r="C261" t="str">
            <v>2014</v>
          </cell>
          <cell r="D261">
            <v>3</v>
          </cell>
          <cell r="E261" t="str">
            <v>73</v>
          </cell>
          <cell r="F261">
            <v>0</v>
          </cell>
          <cell r="G261">
            <v>0</v>
          </cell>
          <cell r="H261" t="str">
            <v>ZONA 1</v>
          </cell>
          <cell r="I261">
            <v>2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B262" t="str">
            <v>2014374ZONA 32</v>
          </cell>
          <cell r="C262" t="str">
            <v>2014</v>
          </cell>
          <cell r="D262">
            <v>3</v>
          </cell>
          <cell r="E262" t="str">
            <v>74</v>
          </cell>
          <cell r="F262">
            <v>0</v>
          </cell>
          <cell r="G262">
            <v>0</v>
          </cell>
          <cell r="H262" t="str">
            <v>ZONA 3</v>
          </cell>
          <cell r="I262">
            <v>2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155000000</v>
          </cell>
          <cell r="Q262">
            <v>0</v>
          </cell>
          <cell r="R262">
            <v>440000</v>
          </cell>
          <cell r="S262">
            <v>0</v>
          </cell>
        </row>
        <row r="263">
          <cell r="B263" t="str">
            <v>2014375ZONA 31</v>
          </cell>
          <cell r="C263" t="str">
            <v>2014</v>
          </cell>
          <cell r="D263">
            <v>3</v>
          </cell>
          <cell r="E263" t="str">
            <v>75</v>
          </cell>
          <cell r="F263">
            <v>0</v>
          </cell>
          <cell r="G263">
            <v>0</v>
          </cell>
          <cell r="H263" t="str">
            <v>ZONA 3</v>
          </cell>
          <cell r="I263">
            <v>1</v>
          </cell>
          <cell r="J263">
            <v>0</v>
          </cell>
          <cell r="K263">
            <v>0</v>
          </cell>
          <cell r="L263">
            <v>130200000</v>
          </cell>
          <cell r="M263">
            <v>0</v>
          </cell>
          <cell r="N263">
            <v>400000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</row>
        <row r="264">
          <cell r="B264" t="str">
            <v>2014376ZONA 11</v>
          </cell>
          <cell r="C264" t="str">
            <v>2014</v>
          </cell>
          <cell r="D264">
            <v>3</v>
          </cell>
          <cell r="E264" t="str">
            <v>76</v>
          </cell>
          <cell r="F264">
            <v>0</v>
          </cell>
          <cell r="G264">
            <v>0</v>
          </cell>
          <cell r="H264" t="str">
            <v>ZONA 1</v>
          </cell>
          <cell r="I264">
            <v>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</row>
        <row r="265">
          <cell r="B265" t="str">
            <v>2014377ZONA 10</v>
          </cell>
          <cell r="C265" t="str">
            <v>2014</v>
          </cell>
          <cell r="D265">
            <v>3</v>
          </cell>
          <cell r="E265" t="str">
            <v>77</v>
          </cell>
          <cell r="F265">
            <v>0</v>
          </cell>
          <cell r="G265">
            <v>0</v>
          </cell>
          <cell r="H265" t="str">
            <v>ZONA 1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</row>
        <row r="266">
          <cell r="B266" t="str">
            <v>2014378ZONA 20</v>
          </cell>
          <cell r="C266" t="str">
            <v>2014</v>
          </cell>
          <cell r="D266">
            <v>3</v>
          </cell>
          <cell r="E266" t="str">
            <v>78</v>
          </cell>
          <cell r="F266">
            <v>0</v>
          </cell>
          <cell r="G266">
            <v>0</v>
          </cell>
          <cell r="H266" t="str">
            <v>ZONA 2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</row>
        <row r="267">
          <cell r="B267" t="str">
            <v>2014379ZONA 20</v>
          </cell>
          <cell r="C267" t="str">
            <v>2014</v>
          </cell>
          <cell r="D267">
            <v>3</v>
          </cell>
          <cell r="E267" t="str">
            <v>79</v>
          </cell>
          <cell r="F267">
            <v>0</v>
          </cell>
          <cell r="G267">
            <v>0</v>
          </cell>
          <cell r="H267" t="str">
            <v>ZONA 2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B268" t="str">
            <v>2014380ZONA 20</v>
          </cell>
          <cell r="C268" t="str">
            <v>2014</v>
          </cell>
          <cell r="D268">
            <v>3</v>
          </cell>
          <cell r="E268" t="str">
            <v>80</v>
          </cell>
          <cell r="F268">
            <v>0</v>
          </cell>
          <cell r="G268">
            <v>0</v>
          </cell>
          <cell r="H268" t="str">
            <v>ZONA 2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B269" t="str">
            <v>2014381ZONA 10</v>
          </cell>
          <cell r="C269" t="str">
            <v>2014</v>
          </cell>
          <cell r="D269">
            <v>3</v>
          </cell>
          <cell r="E269" t="str">
            <v>81</v>
          </cell>
          <cell r="F269">
            <v>0</v>
          </cell>
          <cell r="G269">
            <v>0</v>
          </cell>
          <cell r="H269" t="str">
            <v>ZONA 1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B270" t="str">
            <v>2014382ZONA 10</v>
          </cell>
          <cell r="C270" t="str">
            <v>2014</v>
          </cell>
          <cell r="D270">
            <v>3</v>
          </cell>
          <cell r="E270" t="str">
            <v>82</v>
          </cell>
          <cell r="F270">
            <v>0</v>
          </cell>
          <cell r="G270">
            <v>0</v>
          </cell>
          <cell r="H270" t="str">
            <v>ZONA 1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</row>
        <row r="271">
          <cell r="B271" t="str">
            <v>2014383ZONA 10</v>
          </cell>
          <cell r="C271" t="str">
            <v>2014</v>
          </cell>
          <cell r="D271">
            <v>3</v>
          </cell>
          <cell r="E271" t="str">
            <v>83</v>
          </cell>
          <cell r="F271">
            <v>0</v>
          </cell>
          <cell r="G271">
            <v>0</v>
          </cell>
          <cell r="H271" t="str">
            <v>ZONA 1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B272" t="str">
            <v>2014384ZONA 10</v>
          </cell>
          <cell r="C272" t="str">
            <v>2014</v>
          </cell>
          <cell r="D272">
            <v>3</v>
          </cell>
          <cell r="E272" t="str">
            <v>84</v>
          </cell>
          <cell r="F272">
            <v>0</v>
          </cell>
          <cell r="G272">
            <v>0</v>
          </cell>
          <cell r="H272" t="str">
            <v>ZONA 1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</row>
        <row r="273">
          <cell r="B273" t="str">
            <v>2014385ZONA 10</v>
          </cell>
          <cell r="C273" t="str">
            <v>2014</v>
          </cell>
          <cell r="D273">
            <v>3</v>
          </cell>
          <cell r="E273" t="str">
            <v>85</v>
          </cell>
          <cell r="F273">
            <v>0</v>
          </cell>
          <cell r="G273">
            <v>0</v>
          </cell>
          <cell r="H273" t="str">
            <v>ZONA 1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B274" t="str">
            <v>2014386ZONA 10</v>
          </cell>
          <cell r="C274" t="str">
            <v>2014</v>
          </cell>
          <cell r="D274">
            <v>3</v>
          </cell>
          <cell r="E274" t="str">
            <v>86</v>
          </cell>
          <cell r="F274">
            <v>0</v>
          </cell>
          <cell r="G274">
            <v>0</v>
          </cell>
          <cell r="H274" t="str">
            <v>ZONA 1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B275" t="str">
            <v>2014387ZONA 10</v>
          </cell>
          <cell r="C275" t="str">
            <v>2014</v>
          </cell>
          <cell r="D275">
            <v>3</v>
          </cell>
          <cell r="E275" t="str">
            <v>87</v>
          </cell>
          <cell r="F275">
            <v>0</v>
          </cell>
          <cell r="G275">
            <v>0</v>
          </cell>
          <cell r="H275" t="str">
            <v>ZONA 1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B276" t="str">
            <v>2014388ZONA 10</v>
          </cell>
          <cell r="C276" t="str">
            <v>2014</v>
          </cell>
          <cell r="D276">
            <v>3</v>
          </cell>
          <cell r="E276" t="str">
            <v>88</v>
          </cell>
          <cell r="F276">
            <v>0</v>
          </cell>
          <cell r="G276">
            <v>0</v>
          </cell>
          <cell r="H276" t="str">
            <v>ZONA 1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</row>
        <row r="277">
          <cell r="B277" t="str">
            <v>2014389ZONA 10</v>
          </cell>
          <cell r="C277" t="str">
            <v>2014</v>
          </cell>
          <cell r="D277">
            <v>3</v>
          </cell>
          <cell r="E277" t="str">
            <v>89</v>
          </cell>
          <cell r="F277">
            <v>0</v>
          </cell>
          <cell r="G277">
            <v>0</v>
          </cell>
          <cell r="H277" t="str">
            <v>ZONA 1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B278" t="str">
            <v>2014390ZONA 20</v>
          </cell>
          <cell r="C278" t="str">
            <v>2014</v>
          </cell>
          <cell r="D278">
            <v>3</v>
          </cell>
          <cell r="E278" t="str">
            <v>90</v>
          </cell>
          <cell r="F278">
            <v>0</v>
          </cell>
          <cell r="G278">
            <v>0</v>
          </cell>
          <cell r="H278" t="str">
            <v>ZONA 2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B279" t="str">
            <v>2014391ZONA 20</v>
          </cell>
          <cell r="C279" t="str">
            <v>2014</v>
          </cell>
          <cell r="D279">
            <v>3</v>
          </cell>
          <cell r="E279" t="str">
            <v>91</v>
          </cell>
          <cell r="F279">
            <v>0</v>
          </cell>
          <cell r="G279">
            <v>0</v>
          </cell>
          <cell r="H279" t="str">
            <v>ZONA 2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B280" t="str">
            <v>2014392ZONA 20</v>
          </cell>
          <cell r="C280" t="str">
            <v>2014</v>
          </cell>
          <cell r="D280">
            <v>3</v>
          </cell>
          <cell r="E280" t="str">
            <v>92</v>
          </cell>
          <cell r="F280">
            <v>0</v>
          </cell>
          <cell r="G280">
            <v>0</v>
          </cell>
          <cell r="H280" t="str">
            <v>ZONA 2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B281" t="str">
            <v>2014393ZONA 20</v>
          </cell>
          <cell r="C281" t="str">
            <v>2014</v>
          </cell>
          <cell r="D281">
            <v>3</v>
          </cell>
          <cell r="E281" t="str">
            <v>93</v>
          </cell>
          <cell r="F281">
            <v>0</v>
          </cell>
          <cell r="G281">
            <v>0</v>
          </cell>
          <cell r="H281" t="str">
            <v>ZONA 2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B282" t="str">
            <v>2014394ZONA 20</v>
          </cell>
          <cell r="C282" t="str">
            <v>2014</v>
          </cell>
          <cell r="D282">
            <v>3</v>
          </cell>
          <cell r="E282" t="str">
            <v>94</v>
          </cell>
          <cell r="F282">
            <v>0</v>
          </cell>
          <cell r="G282">
            <v>0</v>
          </cell>
          <cell r="H282" t="str">
            <v>ZONA 2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B283" t="str">
            <v>2014395ZONA 10</v>
          </cell>
          <cell r="C283" t="str">
            <v>2014</v>
          </cell>
          <cell r="D283">
            <v>3</v>
          </cell>
          <cell r="E283" t="str">
            <v>95</v>
          </cell>
          <cell r="F283">
            <v>0</v>
          </cell>
          <cell r="G283">
            <v>0</v>
          </cell>
          <cell r="H283" t="str">
            <v>ZONA 1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B284" t="str">
            <v>2014396ZONA 10</v>
          </cell>
          <cell r="C284" t="str">
            <v>2014</v>
          </cell>
          <cell r="D284">
            <v>3</v>
          </cell>
          <cell r="E284" t="str">
            <v>96</v>
          </cell>
          <cell r="F284">
            <v>0</v>
          </cell>
          <cell r="G284">
            <v>0</v>
          </cell>
          <cell r="H284" t="str">
            <v>ZONA 1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B285" t="str">
            <v>2014397ZONA 10</v>
          </cell>
          <cell r="C285" t="str">
            <v>2014</v>
          </cell>
          <cell r="D285">
            <v>3</v>
          </cell>
          <cell r="E285" t="str">
            <v>97</v>
          </cell>
          <cell r="F285">
            <v>0</v>
          </cell>
          <cell r="G285">
            <v>0</v>
          </cell>
          <cell r="H285" t="str">
            <v>ZONA 1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B286" t="str">
            <v>2014398ZONA 10</v>
          </cell>
          <cell r="C286" t="str">
            <v>2014</v>
          </cell>
          <cell r="D286">
            <v>3</v>
          </cell>
          <cell r="E286" t="str">
            <v>98</v>
          </cell>
          <cell r="F286">
            <v>0</v>
          </cell>
          <cell r="G286">
            <v>0</v>
          </cell>
          <cell r="H286" t="str">
            <v>ZONA 1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B287" t="str">
            <v>2014399ZONA 20</v>
          </cell>
          <cell r="C287" t="str">
            <v>2014</v>
          </cell>
          <cell r="D287">
            <v>3</v>
          </cell>
          <cell r="E287" t="str">
            <v>99</v>
          </cell>
          <cell r="F287">
            <v>0</v>
          </cell>
          <cell r="G287">
            <v>0</v>
          </cell>
          <cell r="H287" t="str">
            <v>ZONA 2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B288" t="str">
            <v>20143100ZONA 20</v>
          </cell>
          <cell r="C288" t="str">
            <v>2014</v>
          </cell>
          <cell r="D288">
            <v>3</v>
          </cell>
          <cell r="E288" t="str">
            <v>100</v>
          </cell>
          <cell r="F288">
            <v>0</v>
          </cell>
          <cell r="G288">
            <v>0</v>
          </cell>
          <cell r="H288" t="str">
            <v>ZONA 2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B289" t="str">
            <v>20143101ZONA 10</v>
          </cell>
          <cell r="C289" t="str">
            <v>2014</v>
          </cell>
          <cell r="D289">
            <v>3</v>
          </cell>
          <cell r="E289" t="str">
            <v>101</v>
          </cell>
          <cell r="F289">
            <v>0</v>
          </cell>
          <cell r="G289">
            <v>0</v>
          </cell>
          <cell r="H289" t="str">
            <v>ZONA 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B290" t="str">
            <v>20143102ZONA 10</v>
          </cell>
          <cell r="C290" t="str">
            <v>2014</v>
          </cell>
          <cell r="D290">
            <v>3</v>
          </cell>
          <cell r="E290" t="str">
            <v>102</v>
          </cell>
          <cell r="F290">
            <v>0</v>
          </cell>
          <cell r="G290">
            <v>0</v>
          </cell>
          <cell r="H290" t="str">
            <v>ZONA 1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B291" t="str">
            <v>20143103ZONA 10</v>
          </cell>
          <cell r="C291" t="str">
            <v>2014</v>
          </cell>
          <cell r="D291">
            <v>3</v>
          </cell>
          <cell r="E291" t="str">
            <v>103</v>
          </cell>
          <cell r="F291">
            <v>0</v>
          </cell>
          <cell r="G291">
            <v>0</v>
          </cell>
          <cell r="H291" t="str">
            <v>ZONA 1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B292" t="str">
            <v>20143104ZONA 10</v>
          </cell>
          <cell r="C292" t="str">
            <v>2014</v>
          </cell>
          <cell r="D292">
            <v>3</v>
          </cell>
          <cell r="E292" t="str">
            <v>104</v>
          </cell>
          <cell r="F292">
            <v>0</v>
          </cell>
          <cell r="G292">
            <v>0</v>
          </cell>
          <cell r="H292" t="str">
            <v>ZONA 1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B293" t="str">
            <v>20143105ZONA 10</v>
          </cell>
          <cell r="C293" t="str">
            <v>2014</v>
          </cell>
          <cell r="D293">
            <v>3</v>
          </cell>
          <cell r="E293" t="str">
            <v>105</v>
          </cell>
          <cell r="F293">
            <v>0</v>
          </cell>
          <cell r="G293">
            <v>0</v>
          </cell>
          <cell r="H293" t="str">
            <v>ZONA 1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B294" t="str">
            <v>20143106ZONA 10</v>
          </cell>
          <cell r="C294" t="str">
            <v>2014</v>
          </cell>
          <cell r="D294">
            <v>3</v>
          </cell>
          <cell r="E294" t="str">
            <v>106</v>
          </cell>
          <cell r="F294">
            <v>0</v>
          </cell>
          <cell r="G294">
            <v>0</v>
          </cell>
          <cell r="H294" t="str">
            <v>ZONA 1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B295" t="str">
            <v>20143107ZONA 10</v>
          </cell>
          <cell r="C295" t="str">
            <v>2014</v>
          </cell>
          <cell r="D295">
            <v>3</v>
          </cell>
          <cell r="E295" t="str">
            <v>107</v>
          </cell>
          <cell r="F295">
            <v>0</v>
          </cell>
          <cell r="G295">
            <v>0</v>
          </cell>
          <cell r="H295" t="str">
            <v>ZONA 1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</row>
        <row r="296">
          <cell r="B296" t="str">
            <v>20143108ZONA 10</v>
          </cell>
          <cell r="C296" t="str">
            <v>2014</v>
          </cell>
          <cell r="D296">
            <v>3</v>
          </cell>
          <cell r="E296" t="str">
            <v>108</v>
          </cell>
          <cell r="F296">
            <v>0</v>
          </cell>
          <cell r="G296">
            <v>0</v>
          </cell>
          <cell r="H296" t="str">
            <v>ZONA 1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</row>
        <row r="297">
          <cell r="B297" t="str">
            <v>20143109ZONA 10</v>
          </cell>
          <cell r="C297" t="str">
            <v>2014</v>
          </cell>
          <cell r="D297">
            <v>3</v>
          </cell>
          <cell r="E297" t="str">
            <v>109</v>
          </cell>
          <cell r="F297">
            <v>0</v>
          </cell>
          <cell r="G297">
            <v>0</v>
          </cell>
          <cell r="H297" t="str">
            <v>ZONA 1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</row>
        <row r="298">
          <cell r="B298" t="str">
            <v>20143110ZONA 20</v>
          </cell>
          <cell r="C298" t="str">
            <v>2014</v>
          </cell>
          <cell r="D298">
            <v>3</v>
          </cell>
          <cell r="E298" t="str">
            <v>110</v>
          </cell>
          <cell r="F298">
            <v>0</v>
          </cell>
          <cell r="G298">
            <v>0</v>
          </cell>
          <cell r="H298" t="str">
            <v>ZONA 2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</row>
        <row r="299">
          <cell r="B299" t="str">
            <v>20143111ZONA 20</v>
          </cell>
          <cell r="C299" t="str">
            <v>2014</v>
          </cell>
          <cell r="D299">
            <v>3</v>
          </cell>
          <cell r="E299" t="str">
            <v>111</v>
          </cell>
          <cell r="F299">
            <v>0</v>
          </cell>
          <cell r="G299">
            <v>0</v>
          </cell>
          <cell r="H299" t="str">
            <v>ZONA 2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B300" t="str">
            <v>20143112ZONA 10</v>
          </cell>
          <cell r="C300" t="str">
            <v>2014</v>
          </cell>
          <cell r="D300">
            <v>3</v>
          </cell>
          <cell r="E300" t="str">
            <v>112</v>
          </cell>
          <cell r="F300">
            <v>0</v>
          </cell>
          <cell r="G300">
            <v>0</v>
          </cell>
          <cell r="H300" t="str">
            <v>ZONA 1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</row>
        <row r="301">
          <cell r="B301" t="str">
            <v>20143113ZONA 10</v>
          </cell>
          <cell r="C301" t="str">
            <v>2014</v>
          </cell>
          <cell r="D301">
            <v>3</v>
          </cell>
          <cell r="E301" t="str">
            <v>113</v>
          </cell>
          <cell r="F301">
            <v>0</v>
          </cell>
          <cell r="G301">
            <v>0</v>
          </cell>
          <cell r="H301" t="str">
            <v>ZONA 1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</row>
        <row r="302">
          <cell r="B302" t="str">
            <v>20143114ZONA 10</v>
          </cell>
          <cell r="C302" t="str">
            <v>2014</v>
          </cell>
          <cell r="D302">
            <v>3</v>
          </cell>
          <cell r="E302" t="str">
            <v>114</v>
          </cell>
          <cell r="F302">
            <v>0</v>
          </cell>
          <cell r="G302">
            <v>0</v>
          </cell>
          <cell r="H302" t="str">
            <v>ZONA 1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B303" t="str">
            <v>20143115ZONA 10</v>
          </cell>
          <cell r="C303" t="str">
            <v>2014</v>
          </cell>
          <cell r="D303">
            <v>3</v>
          </cell>
          <cell r="E303" t="str">
            <v>115</v>
          </cell>
          <cell r="F303">
            <v>0</v>
          </cell>
          <cell r="G303">
            <v>0</v>
          </cell>
          <cell r="H303" t="str">
            <v>ZONA 1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</row>
        <row r="304">
          <cell r="B304" t="str">
            <v>20143116ZONA 10</v>
          </cell>
          <cell r="C304" t="str">
            <v>2014</v>
          </cell>
          <cell r="D304">
            <v>3</v>
          </cell>
          <cell r="E304" t="str">
            <v>116</v>
          </cell>
          <cell r="F304">
            <v>0</v>
          </cell>
          <cell r="G304">
            <v>0</v>
          </cell>
          <cell r="H304" t="str">
            <v>ZONA 1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B305" t="str">
            <v>20143117ZONA 10</v>
          </cell>
          <cell r="C305" t="str">
            <v>2014</v>
          </cell>
          <cell r="D305">
            <v>3</v>
          </cell>
          <cell r="E305" t="str">
            <v>117</v>
          </cell>
          <cell r="F305">
            <v>0</v>
          </cell>
          <cell r="G305">
            <v>0</v>
          </cell>
          <cell r="H305" t="str">
            <v>ZONA 1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B306" t="str">
            <v>20143118ZONA 10</v>
          </cell>
          <cell r="C306" t="str">
            <v>2014</v>
          </cell>
          <cell r="D306">
            <v>3</v>
          </cell>
          <cell r="E306" t="str">
            <v>118</v>
          </cell>
          <cell r="F306">
            <v>0</v>
          </cell>
          <cell r="G306">
            <v>0</v>
          </cell>
          <cell r="H306" t="str">
            <v>ZONA 1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</row>
        <row r="307">
          <cell r="B307" t="str">
            <v>20143119ZONA 20</v>
          </cell>
          <cell r="C307" t="str">
            <v>2014</v>
          </cell>
          <cell r="D307">
            <v>3</v>
          </cell>
          <cell r="E307" t="str">
            <v>119</v>
          </cell>
          <cell r="F307">
            <v>0</v>
          </cell>
          <cell r="G307">
            <v>0</v>
          </cell>
          <cell r="H307" t="str">
            <v>ZONA 2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B308" t="str">
            <v>20143120ZONA 20</v>
          </cell>
          <cell r="C308" t="str">
            <v>2014</v>
          </cell>
          <cell r="D308">
            <v>3</v>
          </cell>
          <cell r="E308" t="str">
            <v>120</v>
          </cell>
          <cell r="F308">
            <v>0</v>
          </cell>
          <cell r="G308">
            <v>0</v>
          </cell>
          <cell r="H308" t="str">
            <v>ZONA 2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B309" t="str">
            <v>20143121ZONA 30</v>
          </cell>
          <cell r="C309" t="str">
            <v>2014</v>
          </cell>
          <cell r="D309">
            <v>3</v>
          </cell>
          <cell r="E309" t="str">
            <v>121</v>
          </cell>
          <cell r="F309">
            <v>108000000</v>
          </cell>
          <cell r="G309">
            <v>57600000</v>
          </cell>
          <cell r="H309" t="str">
            <v>ZONA 3</v>
          </cell>
          <cell r="I309">
            <v>0</v>
          </cell>
          <cell r="J309">
            <v>400000</v>
          </cell>
          <cell r="K309">
            <v>213333.33333333334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</row>
        <row r="313">
          <cell r="B313" t="str">
            <v>2014401ZONA 22</v>
          </cell>
          <cell r="C313" t="str">
            <v>2014</v>
          </cell>
          <cell r="D313">
            <v>4</v>
          </cell>
          <cell r="E313" t="str">
            <v>01</v>
          </cell>
          <cell r="F313">
            <v>0</v>
          </cell>
          <cell r="G313">
            <v>0</v>
          </cell>
          <cell r="H313" t="str">
            <v>ZONA 2</v>
          </cell>
          <cell r="I313">
            <v>2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B314" t="str">
            <v>2014402ZONA 32</v>
          </cell>
          <cell r="C314" t="str">
            <v>2014</v>
          </cell>
          <cell r="D314">
            <v>4</v>
          </cell>
          <cell r="E314" t="str">
            <v>02</v>
          </cell>
          <cell r="F314">
            <v>0</v>
          </cell>
          <cell r="G314">
            <v>0</v>
          </cell>
          <cell r="H314" t="str">
            <v>ZONA 3</v>
          </cell>
          <cell r="I314">
            <v>2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155000000</v>
          </cell>
          <cell r="Q314">
            <v>36166666.666666672</v>
          </cell>
          <cell r="R314">
            <v>440000</v>
          </cell>
          <cell r="S314">
            <v>102666.66666666667</v>
          </cell>
        </row>
        <row r="315">
          <cell r="B315" t="str">
            <v>2014403ZONA 11</v>
          </cell>
          <cell r="C315" t="str">
            <v>2014</v>
          </cell>
          <cell r="D315">
            <v>4</v>
          </cell>
          <cell r="E315" t="str">
            <v>03</v>
          </cell>
          <cell r="F315">
            <v>0</v>
          </cell>
          <cell r="G315">
            <v>0</v>
          </cell>
          <cell r="H315" t="str">
            <v>ZONA 1</v>
          </cell>
          <cell r="I315">
            <v>1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B316" t="str">
            <v>2014404ZONA 22</v>
          </cell>
          <cell r="C316" t="str">
            <v>2014</v>
          </cell>
          <cell r="D316">
            <v>4</v>
          </cell>
          <cell r="E316" t="str">
            <v>04</v>
          </cell>
          <cell r="F316">
            <v>0</v>
          </cell>
          <cell r="G316">
            <v>0</v>
          </cell>
          <cell r="H316" t="str">
            <v>ZONA 2</v>
          </cell>
          <cell r="I316">
            <v>2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B317" t="str">
            <v>2014405ZONA 12</v>
          </cell>
          <cell r="C317" t="str">
            <v>2014</v>
          </cell>
          <cell r="D317">
            <v>4</v>
          </cell>
          <cell r="E317" t="str">
            <v>05</v>
          </cell>
          <cell r="F317">
            <v>0</v>
          </cell>
          <cell r="G317">
            <v>0</v>
          </cell>
          <cell r="H317" t="str">
            <v>ZONA 1</v>
          </cell>
          <cell r="I317">
            <v>2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B318" t="str">
            <v>2014406ZONA 22</v>
          </cell>
          <cell r="C318" t="str">
            <v>2014</v>
          </cell>
          <cell r="D318">
            <v>4</v>
          </cell>
          <cell r="E318" t="str">
            <v>06</v>
          </cell>
          <cell r="F318">
            <v>0</v>
          </cell>
          <cell r="G318">
            <v>0</v>
          </cell>
          <cell r="H318" t="str">
            <v>ZONA 2</v>
          </cell>
          <cell r="I318">
            <v>2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B319" t="str">
            <v>2014407ZONA 31</v>
          </cell>
          <cell r="C319" t="str">
            <v>2014</v>
          </cell>
          <cell r="D319">
            <v>4</v>
          </cell>
          <cell r="E319" t="str">
            <v>07</v>
          </cell>
          <cell r="F319">
            <v>0</v>
          </cell>
          <cell r="G319">
            <v>0</v>
          </cell>
          <cell r="H319" t="str">
            <v>ZONA 3</v>
          </cell>
          <cell r="I319">
            <v>1</v>
          </cell>
          <cell r="J319">
            <v>0</v>
          </cell>
          <cell r="K319">
            <v>0</v>
          </cell>
          <cell r="L319">
            <v>130200000</v>
          </cell>
          <cell r="M319">
            <v>130200000</v>
          </cell>
          <cell r="N319">
            <v>400000</v>
          </cell>
          <cell r="O319">
            <v>400000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B320" t="str">
            <v>2014408ZONA 12</v>
          </cell>
          <cell r="C320" t="str">
            <v>2014</v>
          </cell>
          <cell r="D320">
            <v>4</v>
          </cell>
          <cell r="E320" t="str">
            <v>08</v>
          </cell>
          <cell r="F320">
            <v>0</v>
          </cell>
          <cell r="G320">
            <v>0</v>
          </cell>
          <cell r="H320" t="str">
            <v>ZONA 1</v>
          </cell>
          <cell r="I320">
            <v>2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B321" t="str">
            <v>2014409ZONA 12</v>
          </cell>
          <cell r="C321" t="str">
            <v>2014</v>
          </cell>
          <cell r="D321">
            <v>4</v>
          </cell>
          <cell r="E321" t="str">
            <v>09</v>
          </cell>
          <cell r="F321">
            <v>0</v>
          </cell>
          <cell r="G321">
            <v>0</v>
          </cell>
          <cell r="H321" t="str">
            <v>ZONA 1</v>
          </cell>
          <cell r="I321">
            <v>2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B322" t="str">
            <v>2014410ZONA 22</v>
          </cell>
          <cell r="C322" t="str">
            <v>2014</v>
          </cell>
          <cell r="D322">
            <v>4</v>
          </cell>
          <cell r="E322" t="str">
            <v>10</v>
          </cell>
          <cell r="F322">
            <v>0</v>
          </cell>
          <cell r="G322">
            <v>0</v>
          </cell>
          <cell r="H322" t="str">
            <v>ZONA 2</v>
          </cell>
          <cell r="I322">
            <v>2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B323" t="str">
            <v>2014411ZONA 32</v>
          </cell>
          <cell r="C323" t="str">
            <v>2014</v>
          </cell>
          <cell r="D323">
            <v>4</v>
          </cell>
          <cell r="E323" t="str">
            <v>11</v>
          </cell>
          <cell r="F323">
            <v>0</v>
          </cell>
          <cell r="G323">
            <v>0</v>
          </cell>
          <cell r="H323" t="str">
            <v>ZONA 3</v>
          </cell>
          <cell r="I323">
            <v>2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155000000</v>
          </cell>
          <cell r="Q323">
            <v>155000000</v>
          </cell>
          <cell r="R323">
            <v>440000</v>
          </cell>
          <cell r="S323">
            <v>440000</v>
          </cell>
        </row>
        <row r="324">
          <cell r="B324" t="str">
            <v>2014412ZONA 11</v>
          </cell>
          <cell r="C324" t="str">
            <v>2014</v>
          </cell>
          <cell r="D324">
            <v>4</v>
          </cell>
          <cell r="E324" t="str">
            <v>12</v>
          </cell>
          <cell r="F324">
            <v>0</v>
          </cell>
          <cell r="G324">
            <v>0</v>
          </cell>
          <cell r="H324" t="str">
            <v>ZONA 1</v>
          </cell>
          <cell r="I324">
            <v>1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B325" t="str">
            <v>2014413ZONA 12</v>
          </cell>
          <cell r="C325" t="str">
            <v>2014</v>
          </cell>
          <cell r="D325">
            <v>4</v>
          </cell>
          <cell r="E325" t="str">
            <v>13</v>
          </cell>
          <cell r="F325">
            <v>0</v>
          </cell>
          <cell r="G325">
            <v>0</v>
          </cell>
          <cell r="H325" t="str">
            <v>ZONA 1</v>
          </cell>
          <cell r="I325">
            <v>2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B326" t="str">
            <v>2014414ZONA 22</v>
          </cell>
          <cell r="C326" t="str">
            <v>2014</v>
          </cell>
          <cell r="D326">
            <v>4</v>
          </cell>
          <cell r="E326" t="str">
            <v>14</v>
          </cell>
          <cell r="F326">
            <v>0</v>
          </cell>
          <cell r="G326">
            <v>0</v>
          </cell>
          <cell r="H326" t="str">
            <v>ZONA 2</v>
          </cell>
          <cell r="I326">
            <v>2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B327" t="str">
            <v>2014415ZONA 12</v>
          </cell>
          <cell r="C327" t="str">
            <v>2014</v>
          </cell>
          <cell r="D327">
            <v>4</v>
          </cell>
          <cell r="E327" t="str">
            <v>15</v>
          </cell>
          <cell r="F327">
            <v>0</v>
          </cell>
          <cell r="G327">
            <v>0</v>
          </cell>
          <cell r="H327" t="str">
            <v>ZONA 1</v>
          </cell>
          <cell r="I327">
            <v>2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B328" t="str">
            <v>2014416ZONA 11</v>
          </cell>
          <cell r="C328" t="str">
            <v>2014</v>
          </cell>
          <cell r="D328">
            <v>4</v>
          </cell>
          <cell r="E328" t="str">
            <v>16</v>
          </cell>
          <cell r="F328">
            <v>0</v>
          </cell>
          <cell r="G328">
            <v>0</v>
          </cell>
          <cell r="H328" t="str">
            <v>ZONA 1</v>
          </cell>
          <cell r="I328">
            <v>1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B329" t="str">
            <v>2014417ZONA 12</v>
          </cell>
          <cell r="C329" t="str">
            <v>2014</v>
          </cell>
          <cell r="D329">
            <v>4</v>
          </cell>
          <cell r="E329" t="str">
            <v>17</v>
          </cell>
          <cell r="F329">
            <v>0</v>
          </cell>
          <cell r="G329">
            <v>0</v>
          </cell>
          <cell r="H329" t="str">
            <v>ZONA 1</v>
          </cell>
          <cell r="I329">
            <v>2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B330" t="str">
            <v>2014418ZONA 12</v>
          </cell>
          <cell r="C330" t="str">
            <v>2014</v>
          </cell>
          <cell r="D330">
            <v>4</v>
          </cell>
          <cell r="E330" t="str">
            <v>18</v>
          </cell>
          <cell r="F330">
            <v>0</v>
          </cell>
          <cell r="G330">
            <v>0</v>
          </cell>
          <cell r="H330" t="str">
            <v>ZONA 1</v>
          </cell>
          <cell r="I330">
            <v>2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B331" t="str">
            <v>2014419ZONA 12</v>
          </cell>
          <cell r="C331" t="str">
            <v>2014</v>
          </cell>
          <cell r="D331">
            <v>4</v>
          </cell>
          <cell r="E331" t="str">
            <v>19</v>
          </cell>
          <cell r="F331">
            <v>0</v>
          </cell>
          <cell r="G331">
            <v>0</v>
          </cell>
          <cell r="H331" t="str">
            <v>ZONA 1</v>
          </cell>
          <cell r="I331">
            <v>2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B332" t="str">
            <v>2014420ZONA 22</v>
          </cell>
          <cell r="C332" t="str">
            <v>2014</v>
          </cell>
          <cell r="D332">
            <v>4</v>
          </cell>
          <cell r="E332" t="str">
            <v>20</v>
          </cell>
          <cell r="F332">
            <v>0</v>
          </cell>
          <cell r="G332">
            <v>0</v>
          </cell>
          <cell r="H332" t="str">
            <v>ZONA 2</v>
          </cell>
          <cell r="I332">
            <v>2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B333" t="str">
            <v>2014421ZONA 12</v>
          </cell>
          <cell r="C333" t="str">
            <v>2014</v>
          </cell>
          <cell r="D333">
            <v>4</v>
          </cell>
          <cell r="E333" t="str">
            <v>21</v>
          </cell>
          <cell r="F333">
            <v>0</v>
          </cell>
          <cell r="G333">
            <v>0</v>
          </cell>
          <cell r="H333" t="str">
            <v>ZONA 1</v>
          </cell>
          <cell r="I333">
            <v>2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B334" t="str">
            <v>2014422ZONA 21</v>
          </cell>
          <cell r="C334" t="str">
            <v>2014</v>
          </cell>
          <cell r="D334">
            <v>4</v>
          </cell>
          <cell r="E334" t="str">
            <v>22</v>
          </cell>
          <cell r="F334">
            <v>0</v>
          </cell>
          <cell r="G334">
            <v>0</v>
          </cell>
          <cell r="H334" t="str">
            <v>ZONA 2</v>
          </cell>
          <cell r="I334">
            <v>1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B335" t="str">
            <v>2014423ZONA 32</v>
          </cell>
          <cell r="C335" t="str">
            <v>2014</v>
          </cell>
          <cell r="D335">
            <v>4</v>
          </cell>
          <cell r="E335" t="str">
            <v>23</v>
          </cell>
          <cell r="F335">
            <v>0</v>
          </cell>
          <cell r="G335">
            <v>0</v>
          </cell>
          <cell r="H335" t="str">
            <v>ZONA 3</v>
          </cell>
          <cell r="I335">
            <v>2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155000000</v>
          </cell>
          <cell r="Q335">
            <v>155000000</v>
          </cell>
          <cell r="R335">
            <v>440000</v>
          </cell>
          <cell r="S335">
            <v>440000</v>
          </cell>
        </row>
        <row r="336">
          <cell r="B336" t="str">
            <v>2014424ZONA 12</v>
          </cell>
          <cell r="C336" t="str">
            <v>2014</v>
          </cell>
          <cell r="D336">
            <v>4</v>
          </cell>
          <cell r="E336" t="str">
            <v>24</v>
          </cell>
          <cell r="F336">
            <v>0</v>
          </cell>
          <cell r="G336">
            <v>0</v>
          </cell>
          <cell r="H336" t="str">
            <v>ZONA 1</v>
          </cell>
          <cell r="I336">
            <v>2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B337" t="str">
            <v>2014425ZONA 22</v>
          </cell>
          <cell r="C337" t="str">
            <v>2014</v>
          </cell>
          <cell r="D337">
            <v>4</v>
          </cell>
          <cell r="E337" t="str">
            <v>25</v>
          </cell>
          <cell r="F337">
            <v>0</v>
          </cell>
          <cell r="G337">
            <v>0</v>
          </cell>
          <cell r="H337" t="str">
            <v>ZONA 2</v>
          </cell>
          <cell r="I337">
            <v>2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B338" t="str">
            <v>2014426ZONA 12</v>
          </cell>
          <cell r="C338" t="str">
            <v>2014</v>
          </cell>
          <cell r="D338">
            <v>4</v>
          </cell>
          <cell r="E338" t="str">
            <v>26</v>
          </cell>
          <cell r="F338">
            <v>0</v>
          </cell>
          <cell r="G338">
            <v>0</v>
          </cell>
          <cell r="H338" t="str">
            <v>ZONA 1</v>
          </cell>
          <cell r="I338">
            <v>2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</row>
        <row r="339">
          <cell r="B339" t="str">
            <v>2014427ZONA 22</v>
          </cell>
          <cell r="C339" t="str">
            <v>2014</v>
          </cell>
          <cell r="D339">
            <v>4</v>
          </cell>
          <cell r="E339" t="str">
            <v>27</v>
          </cell>
          <cell r="F339">
            <v>0</v>
          </cell>
          <cell r="G339">
            <v>0</v>
          </cell>
          <cell r="H339" t="str">
            <v>ZONA 2</v>
          </cell>
          <cell r="I339">
            <v>2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</row>
        <row r="340">
          <cell r="B340" t="str">
            <v>2014428ZONA 12</v>
          </cell>
          <cell r="C340" t="str">
            <v>2014</v>
          </cell>
          <cell r="D340">
            <v>4</v>
          </cell>
          <cell r="E340" t="str">
            <v>28</v>
          </cell>
          <cell r="F340">
            <v>0</v>
          </cell>
          <cell r="G340">
            <v>0</v>
          </cell>
          <cell r="H340" t="str">
            <v>ZONA 1</v>
          </cell>
          <cell r="I340">
            <v>2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B341" t="str">
            <v>2014429ZONA 12</v>
          </cell>
          <cell r="C341" t="str">
            <v>2014</v>
          </cell>
          <cell r="D341">
            <v>4</v>
          </cell>
          <cell r="E341" t="str">
            <v>29</v>
          </cell>
          <cell r="F341">
            <v>0</v>
          </cell>
          <cell r="G341">
            <v>0</v>
          </cell>
          <cell r="H341" t="str">
            <v>ZONA 1</v>
          </cell>
          <cell r="I341">
            <v>2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B342" t="str">
            <v>2014430ZONA 12</v>
          </cell>
          <cell r="C342" t="str">
            <v>2014</v>
          </cell>
          <cell r="D342">
            <v>4</v>
          </cell>
          <cell r="E342" t="str">
            <v>30</v>
          </cell>
          <cell r="F342">
            <v>0</v>
          </cell>
          <cell r="G342">
            <v>0</v>
          </cell>
          <cell r="H342" t="str">
            <v>ZONA 1</v>
          </cell>
          <cell r="I342">
            <v>2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B343" t="str">
            <v>2014431ZONA 12</v>
          </cell>
          <cell r="C343" t="str">
            <v>2014</v>
          </cell>
          <cell r="D343">
            <v>4</v>
          </cell>
          <cell r="E343" t="str">
            <v>31</v>
          </cell>
          <cell r="F343">
            <v>0</v>
          </cell>
          <cell r="G343">
            <v>0</v>
          </cell>
          <cell r="H343" t="str">
            <v>ZONA 1</v>
          </cell>
          <cell r="I343">
            <v>2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B344" t="str">
            <v>2014432ZONA 21</v>
          </cell>
          <cell r="C344" t="str">
            <v>2014</v>
          </cell>
          <cell r="D344">
            <v>4</v>
          </cell>
          <cell r="E344" t="str">
            <v>32</v>
          </cell>
          <cell r="F344">
            <v>0</v>
          </cell>
          <cell r="G344">
            <v>0</v>
          </cell>
          <cell r="H344" t="str">
            <v>ZONA 2</v>
          </cell>
          <cell r="I344">
            <v>1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B345" t="str">
            <v>2014433ZONA 11</v>
          </cell>
          <cell r="C345" t="str">
            <v>2014</v>
          </cell>
          <cell r="D345">
            <v>4</v>
          </cell>
          <cell r="E345" t="str">
            <v>33</v>
          </cell>
          <cell r="F345">
            <v>0</v>
          </cell>
          <cell r="G345">
            <v>0</v>
          </cell>
          <cell r="H345" t="str">
            <v>ZONA 1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B346" t="str">
            <v>2014434ZONA 12</v>
          </cell>
          <cell r="C346" t="str">
            <v>2014</v>
          </cell>
          <cell r="D346">
            <v>4</v>
          </cell>
          <cell r="E346" t="str">
            <v>34</v>
          </cell>
          <cell r="F346">
            <v>0</v>
          </cell>
          <cell r="G346">
            <v>0</v>
          </cell>
          <cell r="H346" t="str">
            <v>ZONA 1</v>
          </cell>
          <cell r="I346">
            <v>2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B347" t="str">
            <v>2014435ZONA 21</v>
          </cell>
          <cell r="C347" t="str">
            <v>2014</v>
          </cell>
          <cell r="D347">
            <v>4</v>
          </cell>
          <cell r="E347" t="str">
            <v>35</v>
          </cell>
          <cell r="F347">
            <v>0</v>
          </cell>
          <cell r="G347">
            <v>0</v>
          </cell>
          <cell r="H347" t="str">
            <v>ZONA 2</v>
          </cell>
          <cell r="I347">
            <v>1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B348" t="str">
            <v>2014436ZONA 12</v>
          </cell>
          <cell r="C348" t="str">
            <v>2014</v>
          </cell>
          <cell r="D348">
            <v>4</v>
          </cell>
          <cell r="E348" t="str">
            <v>36</v>
          </cell>
          <cell r="F348">
            <v>0</v>
          </cell>
          <cell r="G348">
            <v>0</v>
          </cell>
          <cell r="H348" t="str">
            <v>ZONA 1</v>
          </cell>
          <cell r="I348">
            <v>2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B349" t="str">
            <v>2014437ZONA 12</v>
          </cell>
          <cell r="C349" t="str">
            <v>2014</v>
          </cell>
          <cell r="D349">
            <v>4</v>
          </cell>
          <cell r="E349" t="str">
            <v>37</v>
          </cell>
          <cell r="F349">
            <v>0</v>
          </cell>
          <cell r="G349">
            <v>0</v>
          </cell>
          <cell r="H349" t="str">
            <v>ZONA 1</v>
          </cell>
          <cell r="I349">
            <v>2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</row>
        <row r="350">
          <cell r="B350" t="str">
            <v>2014438ZONA 12</v>
          </cell>
          <cell r="C350" t="str">
            <v>2014</v>
          </cell>
          <cell r="D350">
            <v>4</v>
          </cell>
          <cell r="E350" t="str">
            <v>38</v>
          </cell>
          <cell r="F350">
            <v>0</v>
          </cell>
          <cell r="G350">
            <v>0</v>
          </cell>
          <cell r="H350" t="str">
            <v>ZONA 1</v>
          </cell>
          <cell r="I350">
            <v>2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</row>
        <row r="351">
          <cell r="B351" t="str">
            <v>2014439ZONA 32</v>
          </cell>
          <cell r="C351" t="str">
            <v>2014</v>
          </cell>
          <cell r="D351">
            <v>4</v>
          </cell>
          <cell r="E351" t="str">
            <v>39</v>
          </cell>
          <cell r="F351">
            <v>0</v>
          </cell>
          <cell r="G351">
            <v>0</v>
          </cell>
          <cell r="H351" t="str">
            <v>ZONA 3</v>
          </cell>
          <cell r="I351">
            <v>2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155000000</v>
          </cell>
          <cell r="Q351">
            <v>155000000</v>
          </cell>
          <cell r="R351">
            <v>440000</v>
          </cell>
          <cell r="S351">
            <v>440000</v>
          </cell>
        </row>
        <row r="352">
          <cell r="B352" t="str">
            <v>2014440ZONA 12</v>
          </cell>
          <cell r="C352" t="str">
            <v>2014</v>
          </cell>
          <cell r="D352">
            <v>4</v>
          </cell>
          <cell r="E352" t="str">
            <v>40</v>
          </cell>
          <cell r="F352">
            <v>0</v>
          </cell>
          <cell r="G352">
            <v>0</v>
          </cell>
          <cell r="H352" t="str">
            <v>ZONA 1</v>
          </cell>
          <cell r="I352">
            <v>2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</row>
        <row r="353">
          <cell r="B353" t="str">
            <v>2014441ZONA 12</v>
          </cell>
          <cell r="C353" t="str">
            <v>2014</v>
          </cell>
          <cell r="D353">
            <v>4</v>
          </cell>
          <cell r="E353" t="str">
            <v>41</v>
          </cell>
          <cell r="F353">
            <v>0</v>
          </cell>
          <cell r="G353">
            <v>0</v>
          </cell>
          <cell r="H353" t="str">
            <v>ZONA 1</v>
          </cell>
          <cell r="I353">
            <v>2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</row>
        <row r="354">
          <cell r="B354" t="str">
            <v>2014442ZONA 12</v>
          </cell>
          <cell r="C354" t="str">
            <v>2014</v>
          </cell>
          <cell r="D354">
            <v>4</v>
          </cell>
          <cell r="E354" t="str">
            <v>42</v>
          </cell>
          <cell r="F354">
            <v>0</v>
          </cell>
          <cell r="G354">
            <v>0</v>
          </cell>
          <cell r="H354" t="str">
            <v>ZONA 1</v>
          </cell>
          <cell r="I354">
            <v>2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</row>
        <row r="355">
          <cell r="B355" t="str">
            <v>2014443ZONA 32</v>
          </cell>
          <cell r="C355" t="str">
            <v>2014</v>
          </cell>
          <cell r="D355">
            <v>4</v>
          </cell>
          <cell r="E355" t="str">
            <v>43</v>
          </cell>
          <cell r="F355">
            <v>0</v>
          </cell>
          <cell r="G355">
            <v>0</v>
          </cell>
          <cell r="H355" t="str">
            <v>ZONA 3</v>
          </cell>
          <cell r="I355">
            <v>2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155000000</v>
          </cell>
          <cell r="Q355">
            <v>155000000</v>
          </cell>
          <cell r="R355">
            <v>440000</v>
          </cell>
          <cell r="S355">
            <v>440000</v>
          </cell>
        </row>
        <row r="356">
          <cell r="B356" t="str">
            <v>2014444ZONA 32</v>
          </cell>
          <cell r="C356" t="str">
            <v>2014</v>
          </cell>
          <cell r="D356">
            <v>4</v>
          </cell>
          <cell r="E356" t="str">
            <v>44</v>
          </cell>
          <cell r="F356">
            <v>0</v>
          </cell>
          <cell r="G356">
            <v>0</v>
          </cell>
          <cell r="H356" t="str">
            <v>ZONA 3</v>
          </cell>
          <cell r="I356">
            <v>2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155000000</v>
          </cell>
          <cell r="Q356">
            <v>155000000</v>
          </cell>
          <cell r="R356">
            <v>440000</v>
          </cell>
          <cell r="S356">
            <v>440000</v>
          </cell>
        </row>
        <row r="357">
          <cell r="B357" t="str">
            <v>2014445ZONA 22</v>
          </cell>
          <cell r="C357" t="str">
            <v>2014</v>
          </cell>
          <cell r="D357">
            <v>4</v>
          </cell>
          <cell r="E357" t="str">
            <v>45</v>
          </cell>
          <cell r="F357">
            <v>0</v>
          </cell>
          <cell r="G357">
            <v>0</v>
          </cell>
          <cell r="H357" t="str">
            <v>ZONA 2</v>
          </cell>
          <cell r="I357">
            <v>2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B358" t="str">
            <v>2014446ZONA 11</v>
          </cell>
          <cell r="C358" t="str">
            <v>2014</v>
          </cell>
          <cell r="D358">
            <v>4</v>
          </cell>
          <cell r="E358" t="str">
            <v>46</v>
          </cell>
          <cell r="F358">
            <v>0</v>
          </cell>
          <cell r="G358">
            <v>0</v>
          </cell>
          <cell r="H358" t="str">
            <v>ZONA 1</v>
          </cell>
          <cell r="I358">
            <v>1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</row>
        <row r="359">
          <cell r="B359" t="str">
            <v>2014447ZONA 22</v>
          </cell>
          <cell r="C359" t="str">
            <v>2014</v>
          </cell>
          <cell r="D359">
            <v>4</v>
          </cell>
          <cell r="E359" t="str">
            <v>47</v>
          </cell>
          <cell r="F359">
            <v>0</v>
          </cell>
          <cell r="G359">
            <v>0</v>
          </cell>
          <cell r="H359" t="str">
            <v>ZONA 2</v>
          </cell>
          <cell r="I359">
            <v>2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B360" t="str">
            <v>2014448ZONA 12</v>
          </cell>
          <cell r="C360" t="str">
            <v>2014</v>
          </cell>
          <cell r="D360">
            <v>4</v>
          </cell>
          <cell r="E360" t="str">
            <v>48</v>
          </cell>
          <cell r="F360">
            <v>0</v>
          </cell>
          <cell r="G360">
            <v>0</v>
          </cell>
          <cell r="H360" t="str">
            <v>ZONA 1</v>
          </cell>
          <cell r="I360">
            <v>2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</row>
        <row r="361">
          <cell r="B361" t="str">
            <v>2014449ZONA 22</v>
          </cell>
          <cell r="C361" t="str">
            <v>2014</v>
          </cell>
          <cell r="D361">
            <v>4</v>
          </cell>
          <cell r="E361" t="str">
            <v>49</v>
          </cell>
          <cell r="F361">
            <v>0</v>
          </cell>
          <cell r="G361">
            <v>0</v>
          </cell>
          <cell r="H361" t="str">
            <v>ZONA 2</v>
          </cell>
          <cell r="I361">
            <v>2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B362" t="str">
            <v>2014450ZONA 12</v>
          </cell>
          <cell r="C362" t="str">
            <v>2014</v>
          </cell>
          <cell r="D362">
            <v>4</v>
          </cell>
          <cell r="E362" t="str">
            <v>50</v>
          </cell>
          <cell r="F362">
            <v>0</v>
          </cell>
          <cell r="G362">
            <v>0</v>
          </cell>
          <cell r="H362" t="str">
            <v>ZONA 1</v>
          </cell>
          <cell r="I362">
            <v>2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</row>
        <row r="363">
          <cell r="B363" t="str">
            <v>2014451ZONA 12</v>
          </cell>
          <cell r="C363" t="str">
            <v>2014</v>
          </cell>
          <cell r="D363">
            <v>4</v>
          </cell>
          <cell r="E363" t="str">
            <v>51</v>
          </cell>
          <cell r="F363">
            <v>0</v>
          </cell>
          <cell r="G363">
            <v>0</v>
          </cell>
          <cell r="H363" t="str">
            <v>ZONA 1</v>
          </cell>
          <cell r="I363">
            <v>2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B364" t="str">
            <v>2014452ZONA 12</v>
          </cell>
          <cell r="C364" t="str">
            <v>2014</v>
          </cell>
          <cell r="D364">
            <v>4</v>
          </cell>
          <cell r="E364" t="str">
            <v>52</v>
          </cell>
          <cell r="F364">
            <v>0</v>
          </cell>
          <cell r="G364">
            <v>0</v>
          </cell>
          <cell r="H364" t="str">
            <v>ZONA 1</v>
          </cell>
          <cell r="I364">
            <v>2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B365" t="str">
            <v>2014453ZONA 12</v>
          </cell>
          <cell r="C365" t="str">
            <v>2014</v>
          </cell>
          <cell r="D365">
            <v>4</v>
          </cell>
          <cell r="E365" t="str">
            <v>53</v>
          </cell>
          <cell r="F365">
            <v>0</v>
          </cell>
          <cell r="G365">
            <v>0</v>
          </cell>
          <cell r="H365" t="str">
            <v>ZONA 1</v>
          </cell>
          <cell r="I365">
            <v>2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B366" t="str">
            <v>2014454ZONA 12</v>
          </cell>
          <cell r="C366" t="str">
            <v>2014</v>
          </cell>
          <cell r="D366">
            <v>4</v>
          </cell>
          <cell r="E366" t="str">
            <v>54</v>
          </cell>
          <cell r="F366">
            <v>0</v>
          </cell>
          <cell r="G366">
            <v>0</v>
          </cell>
          <cell r="H366" t="str">
            <v>ZONA 1</v>
          </cell>
          <cell r="I366">
            <v>2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B367" t="str">
            <v>2014455ZONA 12</v>
          </cell>
          <cell r="C367" t="str">
            <v>2014</v>
          </cell>
          <cell r="D367">
            <v>4</v>
          </cell>
          <cell r="E367" t="str">
            <v>55</v>
          </cell>
          <cell r="F367">
            <v>0</v>
          </cell>
          <cell r="G367">
            <v>0</v>
          </cell>
          <cell r="H367" t="str">
            <v>ZONA 1</v>
          </cell>
          <cell r="I367">
            <v>2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B368" t="str">
            <v>2014456ZONA 12</v>
          </cell>
          <cell r="C368" t="str">
            <v>2014</v>
          </cell>
          <cell r="D368">
            <v>4</v>
          </cell>
          <cell r="E368" t="str">
            <v>56</v>
          </cell>
          <cell r="F368">
            <v>0</v>
          </cell>
          <cell r="G368">
            <v>0</v>
          </cell>
          <cell r="H368" t="str">
            <v>ZONA 1</v>
          </cell>
          <cell r="I368">
            <v>2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B369" t="str">
            <v>2014457ZONA 12</v>
          </cell>
          <cell r="C369" t="str">
            <v>2014</v>
          </cell>
          <cell r="D369">
            <v>4</v>
          </cell>
          <cell r="E369" t="str">
            <v>57</v>
          </cell>
          <cell r="F369">
            <v>0</v>
          </cell>
          <cell r="G369">
            <v>0</v>
          </cell>
          <cell r="H369" t="str">
            <v>ZONA 1</v>
          </cell>
          <cell r="I369">
            <v>2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</row>
        <row r="370">
          <cell r="B370" t="str">
            <v>2014458ZONA 32</v>
          </cell>
          <cell r="C370" t="str">
            <v>2014</v>
          </cell>
          <cell r="D370">
            <v>4</v>
          </cell>
          <cell r="E370" t="str">
            <v>58</v>
          </cell>
          <cell r="F370">
            <v>0</v>
          </cell>
          <cell r="G370">
            <v>0</v>
          </cell>
          <cell r="H370" t="str">
            <v>ZONA 3</v>
          </cell>
          <cell r="I370">
            <v>2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155000000</v>
          </cell>
          <cell r="Q370">
            <v>155000000</v>
          </cell>
          <cell r="R370">
            <v>440000</v>
          </cell>
          <cell r="S370">
            <v>440000</v>
          </cell>
        </row>
        <row r="371">
          <cell r="B371" t="str">
            <v>2014459ZONA 12</v>
          </cell>
          <cell r="C371" t="str">
            <v>2014</v>
          </cell>
          <cell r="D371">
            <v>4</v>
          </cell>
          <cell r="E371" t="str">
            <v>59</v>
          </cell>
          <cell r="F371">
            <v>0</v>
          </cell>
          <cell r="G371">
            <v>0</v>
          </cell>
          <cell r="H371" t="str">
            <v>ZONA 1</v>
          </cell>
          <cell r="I371">
            <v>2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</row>
        <row r="372">
          <cell r="B372" t="str">
            <v>2014460ZONA 32</v>
          </cell>
          <cell r="C372" t="str">
            <v>2014</v>
          </cell>
          <cell r="D372">
            <v>4</v>
          </cell>
          <cell r="E372" t="str">
            <v>60</v>
          </cell>
          <cell r="F372">
            <v>0</v>
          </cell>
          <cell r="G372">
            <v>0</v>
          </cell>
          <cell r="H372" t="str">
            <v>ZONA 3</v>
          </cell>
          <cell r="I372">
            <v>2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155000000</v>
          </cell>
          <cell r="Q372">
            <v>155000000</v>
          </cell>
          <cell r="R372">
            <v>440000</v>
          </cell>
          <cell r="S372">
            <v>440000</v>
          </cell>
        </row>
        <row r="373">
          <cell r="B373" t="str">
            <v>2014461ZONA 12</v>
          </cell>
          <cell r="C373" t="str">
            <v>2014</v>
          </cell>
          <cell r="D373">
            <v>4</v>
          </cell>
          <cell r="E373" t="str">
            <v>61</v>
          </cell>
          <cell r="F373">
            <v>0</v>
          </cell>
          <cell r="G373">
            <v>0</v>
          </cell>
          <cell r="H373" t="str">
            <v>ZONA 1</v>
          </cell>
          <cell r="I373">
            <v>2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B374" t="str">
            <v>2014462ZONA 11</v>
          </cell>
          <cell r="C374" t="str">
            <v>2014</v>
          </cell>
          <cell r="D374">
            <v>4</v>
          </cell>
          <cell r="E374" t="str">
            <v>62</v>
          </cell>
          <cell r="F374">
            <v>0</v>
          </cell>
          <cell r="G374">
            <v>0</v>
          </cell>
          <cell r="H374" t="str">
            <v>ZONA 1</v>
          </cell>
          <cell r="I374">
            <v>1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B375" t="str">
            <v>2014463ZONA 12</v>
          </cell>
          <cell r="C375" t="str">
            <v>2014</v>
          </cell>
          <cell r="D375">
            <v>4</v>
          </cell>
          <cell r="E375" t="str">
            <v>63</v>
          </cell>
          <cell r="F375">
            <v>0</v>
          </cell>
          <cell r="G375">
            <v>0</v>
          </cell>
          <cell r="H375" t="str">
            <v>ZONA 1</v>
          </cell>
          <cell r="I375">
            <v>2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B376" t="str">
            <v>2014464ZONA 12</v>
          </cell>
          <cell r="C376" t="str">
            <v>2014</v>
          </cell>
          <cell r="D376">
            <v>4</v>
          </cell>
          <cell r="E376" t="str">
            <v>64</v>
          </cell>
          <cell r="F376">
            <v>0</v>
          </cell>
          <cell r="G376">
            <v>0</v>
          </cell>
          <cell r="H376" t="str">
            <v>ZONA 1</v>
          </cell>
          <cell r="I376">
            <v>2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B377" t="str">
            <v>2014465ZONA 31</v>
          </cell>
          <cell r="C377" t="str">
            <v>2014</v>
          </cell>
          <cell r="D377">
            <v>4</v>
          </cell>
          <cell r="E377" t="str">
            <v>65</v>
          </cell>
          <cell r="F377">
            <v>0</v>
          </cell>
          <cell r="G377">
            <v>0</v>
          </cell>
          <cell r="H377" t="str">
            <v>ZONA 3</v>
          </cell>
          <cell r="I377">
            <v>1</v>
          </cell>
          <cell r="J377">
            <v>0</v>
          </cell>
          <cell r="K377">
            <v>0</v>
          </cell>
          <cell r="L377">
            <v>130200000</v>
          </cell>
          <cell r="M377">
            <v>130200000</v>
          </cell>
          <cell r="N377">
            <v>400000</v>
          </cell>
          <cell r="O377">
            <v>400000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B378" t="str">
            <v>2014466ZONA 12</v>
          </cell>
          <cell r="C378" t="str">
            <v>2014</v>
          </cell>
          <cell r="D378">
            <v>4</v>
          </cell>
          <cell r="E378" t="str">
            <v>66</v>
          </cell>
          <cell r="F378">
            <v>0</v>
          </cell>
          <cell r="G378">
            <v>0</v>
          </cell>
          <cell r="H378" t="str">
            <v>ZONA 1</v>
          </cell>
          <cell r="I378">
            <v>2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B379" t="str">
            <v>2014467ZONA 11</v>
          </cell>
          <cell r="C379" t="str">
            <v>2014</v>
          </cell>
          <cell r="D379">
            <v>4</v>
          </cell>
          <cell r="E379" t="str">
            <v>67</v>
          </cell>
          <cell r="F379">
            <v>0</v>
          </cell>
          <cell r="G379">
            <v>0</v>
          </cell>
          <cell r="H379" t="str">
            <v>ZONA 1</v>
          </cell>
          <cell r="I379">
            <v>1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B380" t="str">
            <v>2014468ZONA 12</v>
          </cell>
          <cell r="C380" t="str">
            <v>2014</v>
          </cell>
          <cell r="D380">
            <v>4</v>
          </cell>
          <cell r="E380" t="str">
            <v>68</v>
          </cell>
          <cell r="F380">
            <v>0</v>
          </cell>
          <cell r="G380">
            <v>0</v>
          </cell>
          <cell r="H380" t="str">
            <v>ZONA 1</v>
          </cell>
          <cell r="I380">
            <v>2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B381" t="str">
            <v>2014469ZONA 21</v>
          </cell>
          <cell r="C381" t="str">
            <v>2014</v>
          </cell>
          <cell r="D381">
            <v>4</v>
          </cell>
          <cell r="E381" t="str">
            <v>69</v>
          </cell>
          <cell r="F381">
            <v>0</v>
          </cell>
          <cell r="G381">
            <v>0</v>
          </cell>
          <cell r="H381" t="str">
            <v>ZONA 2</v>
          </cell>
          <cell r="I381">
            <v>1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B382" t="str">
            <v>2014470ZONA 12</v>
          </cell>
          <cell r="C382" t="str">
            <v>2014</v>
          </cell>
          <cell r="D382">
            <v>4</v>
          </cell>
          <cell r="E382" t="str">
            <v>70</v>
          </cell>
          <cell r="F382">
            <v>0</v>
          </cell>
          <cell r="G382">
            <v>0</v>
          </cell>
          <cell r="H382" t="str">
            <v>ZONA 1</v>
          </cell>
          <cell r="I382">
            <v>2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B383" t="str">
            <v>2014471ZONA 22</v>
          </cell>
          <cell r="C383" t="str">
            <v>2014</v>
          </cell>
          <cell r="D383">
            <v>4</v>
          </cell>
          <cell r="E383" t="str">
            <v>71</v>
          </cell>
          <cell r="F383">
            <v>0</v>
          </cell>
          <cell r="G383">
            <v>0</v>
          </cell>
          <cell r="H383" t="str">
            <v>ZONA 2</v>
          </cell>
          <cell r="I383">
            <v>2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B384" t="str">
            <v>2014472ZONA 22</v>
          </cell>
          <cell r="C384" t="str">
            <v>2014</v>
          </cell>
          <cell r="D384">
            <v>4</v>
          </cell>
          <cell r="E384" t="str">
            <v>72</v>
          </cell>
          <cell r="F384">
            <v>0</v>
          </cell>
          <cell r="G384">
            <v>0</v>
          </cell>
          <cell r="H384" t="str">
            <v>ZONA 2</v>
          </cell>
          <cell r="I384">
            <v>2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B385" t="str">
            <v>2014473ZONA 12</v>
          </cell>
          <cell r="C385" t="str">
            <v>2014</v>
          </cell>
          <cell r="D385">
            <v>4</v>
          </cell>
          <cell r="E385" t="str">
            <v>73</v>
          </cell>
          <cell r="F385">
            <v>0</v>
          </cell>
          <cell r="G385">
            <v>0</v>
          </cell>
          <cell r="H385" t="str">
            <v>ZONA 1</v>
          </cell>
          <cell r="I385">
            <v>2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B386" t="str">
            <v>2014474ZONA 32</v>
          </cell>
          <cell r="C386" t="str">
            <v>2014</v>
          </cell>
          <cell r="D386">
            <v>4</v>
          </cell>
          <cell r="E386" t="str">
            <v>74</v>
          </cell>
          <cell r="F386">
            <v>0</v>
          </cell>
          <cell r="G386">
            <v>0</v>
          </cell>
          <cell r="H386" t="str">
            <v>ZONA 3</v>
          </cell>
          <cell r="I386">
            <v>2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155000000</v>
          </cell>
          <cell r="Q386">
            <v>0</v>
          </cell>
          <cell r="R386">
            <v>440000</v>
          </cell>
          <cell r="S386">
            <v>0</v>
          </cell>
        </row>
        <row r="387">
          <cell r="B387" t="str">
            <v>2014475ZONA 31</v>
          </cell>
          <cell r="C387" t="str">
            <v>2014</v>
          </cell>
          <cell r="D387">
            <v>4</v>
          </cell>
          <cell r="E387" t="str">
            <v>75</v>
          </cell>
          <cell r="F387">
            <v>0</v>
          </cell>
          <cell r="G387">
            <v>0</v>
          </cell>
          <cell r="H387" t="str">
            <v>ZONA 3</v>
          </cell>
          <cell r="I387">
            <v>1</v>
          </cell>
          <cell r="J387">
            <v>0</v>
          </cell>
          <cell r="K387">
            <v>0</v>
          </cell>
          <cell r="L387">
            <v>130200000</v>
          </cell>
          <cell r="M387">
            <v>0</v>
          </cell>
          <cell r="N387">
            <v>400000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B388" t="str">
            <v>2014476ZONA 11</v>
          </cell>
          <cell r="C388" t="str">
            <v>2014</v>
          </cell>
          <cell r="D388">
            <v>4</v>
          </cell>
          <cell r="E388" t="str">
            <v>76</v>
          </cell>
          <cell r="F388">
            <v>0</v>
          </cell>
          <cell r="G388">
            <v>0</v>
          </cell>
          <cell r="H388" t="str">
            <v>ZONA 1</v>
          </cell>
          <cell r="I388">
            <v>1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B389" t="str">
            <v>2014477ZONA 11</v>
          </cell>
          <cell r="C389" t="str">
            <v>2014</v>
          </cell>
          <cell r="D389">
            <v>4</v>
          </cell>
          <cell r="E389" t="str">
            <v>77</v>
          </cell>
          <cell r="F389">
            <v>0</v>
          </cell>
          <cell r="G389">
            <v>0</v>
          </cell>
          <cell r="H389" t="str">
            <v>ZONA 1</v>
          </cell>
          <cell r="I389">
            <v>1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B390" t="str">
            <v>2014478ZONA 21</v>
          </cell>
          <cell r="C390" t="str">
            <v>2014</v>
          </cell>
          <cell r="D390">
            <v>4</v>
          </cell>
          <cell r="E390" t="str">
            <v>78</v>
          </cell>
          <cell r="F390">
            <v>0</v>
          </cell>
          <cell r="G390">
            <v>0</v>
          </cell>
          <cell r="H390" t="str">
            <v>ZONA 2</v>
          </cell>
          <cell r="I390">
            <v>1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B391" t="str">
            <v>2014479ZONA 21</v>
          </cell>
          <cell r="C391" t="str">
            <v>2014</v>
          </cell>
          <cell r="D391">
            <v>4</v>
          </cell>
          <cell r="E391" t="str">
            <v>79</v>
          </cell>
          <cell r="F391">
            <v>0</v>
          </cell>
          <cell r="G391">
            <v>0</v>
          </cell>
          <cell r="H391" t="str">
            <v>ZONA 2</v>
          </cell>
          <cell r="I391">
            <v>1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B392" t="str">
            <v>2014480ZONA 21</v>
          </cell>
          <cell r="C392" t="str">
            <v>2014</v>
          </cell>
          <cell r="D392">
            <v>4</v>
          </cell>
          <cell r="E392" t="str">
            <v>80</v>
          </cell>
          <cell r="F392">
            <v>0</v>
          </cell>
          <cell r="G392">
            <v>0</v>
          </cell>
          <cell r="H392" t="str">
            <v>ZONA 2</v>
          </cell>
          <cell r="I392">
            <v>1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</row>
        <row r="393">
          <cell r="B393" t="str">
            <v>2014481ZONA 10</v>
          </cell>
          <cell r="C393" t="str">
            <v>2014</v>
          </cell>
          <cell r="D393">
            <v>4</v>
          </cell>
          <cell r="E393" t="str">
            <v>81</v>
          </cell>
          <cell r="F393">
            <v>0</v>
          </cell>
          <cell r="G393">
            <v>0</v>
          </cell>
          <cell r="H393" t="str">
            <v>ZONA 1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B394" t="str">
            <v>2014482ZONA 10</v>
          </cell>
          <cell r="C394" t="str">
            <v>2014</v>
          </cell>
          <cell r="D394">
            <v>4</v>
          </cell>
          <cell r="E394" t="str">
            <v>82</v>
          </cell>
          <cell r="F394">
            <v>0</v>
          </cell>
          <cell r="G394">
            <v>0</v>
          </cell>
          <cell r="H394" t="str">
            <v>ZONA 1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B395" t="str">
            <v>2014483ZONA 10</v>
          </cell>
          <cell r="C395" t="str">
            <v>2014</v>
          </cell>
          <cell r="D395">
            <v>4</v>
          </cell>
          <cell r="E395" t="str">
            <v>83</v>
          </cell>
          <cell r="F395">
            <v>0</v>
          </cell>
          <cell r="G395">
            <v>0</v>
          </cell>
          <cell r="H395" t="str">
            <v>ZONA 1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B396" t="str">
            <v>2014484ZONA 10</v>
          </cell>
          <cell r="C396" t="str">
            <v>2014</v>
          </cell>
          <cell r="D396">
            <v>4</v>
          </cell>
          <cell r="E396" t="str">
            <v>84</v>
          </cell>
          <cell r="F396">
            <v>0</v>
          </cell>
          <cell r="G396">
            <v>0</v>
          </cell>
          <cell r="H396" t="str">
            <v>ZONA 1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</row>
        <row r="397">
          <cell r="B397" t="str">
            <v>2014485ZONA 10</v>
          </cell>
          <cell r="C397" t="str">
            <v>2014</v>
          </cell>
          <cell r="D397">
            <v>4</v>
          </cell>
          <cell r="E397" t="str">
            <v>85</v>
          </cell>
          <cell r="F397">
            <v>0</v>
          </cell>
          <cell r="G397">
            <v>0</v>
          </cell>
          <cell r="H397" t="str">
            <v>ZONA 1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B398" t="str">
            <v>2014486ZONA 10</v>
          </cell>
          <cell r="C398" t="str">
            <v>2014</v>
          </cell>
          <cell r="D398">
            <v>4</v>
          </cell>
          <cell r="E398" t="str">
            <v>86</v>
          </cell>
          <cell r="F398">
            <v>0</v>
          </cell>
          <cell r="G398">
            <v>0</v>
          </cell>
          <cell r="H398" t="str">
            <v>ZONA 1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B399" t="str">
            <v>2014487ZONA 10</v>
          </cell>
          <cell r="C399" t="str">
            <v>2014</v>
          </cell>
          <cell r="D399">
            <v>4</v>
          </cell>
          <cell r="E399" t="str">
            <v>87</v>
          </cell>
          <cell r="F399">
            <v>0</v>
          </cell>
          <cell r="G399">
            <v>0</v>
          </cell>
          <cell r="H399" t="str">
            <v>ZONA 1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B400" t="str">
            <v>2014488ZONA 10</v>
          </cell>
          <cell r="C400" t="str">
            <v>2014</v>
          </cell>
          <cell r="D400">
            <v>4</v>
          </cell>
          <cell r="E400" t="str">
            <v>88</v>
          </cell>
          <cell r="F400">
            <v>0</v>
          </cell>
          <cell r="G400">
            <v>0</v>
          </cell>
          <cell r="H400" t="str">
            <v>ZONA 1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</row>
        <row r="401">
          <cell r="B401" t="str">
            <v>2014489ZONA 10</v>
          </cell>
          <cell r="C401" t="str">
            <v>2014</v>
          </cell>
          <cell r="D401">
            <v>4</v>
          </cell>
          <cell r="E401" t="str">
            <v>89</v>
          </cell>
          <cell r="F401">
            <v>0</v>
          </cell>
          <cell r="G401">
            <v>0</v>
          </cell>
          <cell r="H401" t="str">
            <v>ZONA 1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B402" t="str">
            <v>2014490ZONA 20</v>
          </cell>
          <cell r="C402" t="str">
            <v>2014</v>
          </cell>
          <cell r="D402">
            <v>4</v>
          </cell>
          <cell r="E402" t="str">
            <v>90</v>
          </cell>
          <cell r="F402">
            <v>0</v>
          </cell>
          <cell r="G402">
            <v>0</v>
          </cell>
          <cell r="H402" t="str">
            <v>ZONA 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B403" t="str">
            <v>2014491ZONA 20</v>
          </cell>
          <cell r="C403" t="str">
            <v>2014</v>
          </cell>
          <cell r="D403">
            <v>4</v>
          </cell>
          <cell r="E403" t="str">
            <v>91</v>
          </cell>
          <cell r="F403">
            <v>0</v>
          </cell>
          <cell r="G403">
            <v>0</v>
          </cell>
          <cell r="H403" t="str">
            <v>ZONA 2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B404" t="str">
            <v>2014492ZONA 20</v>
          </cell>
          <cell r="C404" t="str">
            <v>2014</v>
          </cell>
          <cell r="D404">
            <v>4</v>
          </cell>
          <cell r="E404" t="str">
            <v>92</v>
          </cell>
          <cell r="F404">
            <v>0</v>
          </cell>
          <cell r="G404">
            <v>0</v>
          </cell>
          <cell r="H404" t="str">
            <v>ZONA 2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</row>
        <row r="405">
          <cell r="B405" t="str">
            <v>2014493ZONA 20</v>
          </cell>
          <cell r="C405" t="str">
            <v>2014</v>
          </cell>
          <cell r="D405">
            <v>4</v>
          </cell>
          <cell r="E405" t="str">
            <v>93</v>
          </cell>
          <cell r="F405">
            <v>0</v>
          </cell>
          <cell r="G405">
            <v>0</v>
          </cell>
          <cell r="H405" t="str">
            <v>ZONA 2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B406" t="str">
            <v>2014494ZONA 20</v>
          </cell>
          <cell r="C406" t="str">
            <v>2014</v>
          </cell>
          <cell r="D406">
            <v>4</v>
          </cell>
          <cell r="E406" t="str">
            <v>94</v>
          </cell>
          <cell r="F406">
            <v>0</v>
          </cell>
          <cell r="G406">
            <v>0</v>
          </cell>
          <cell r="H406" t="str">
            <v>ZONA 2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B407" t="str">
            <v>2014495ZONA 10</v>
          </cell>
          <cell r="C407" t="str">
            <v>2014</v>
          </cell>
          <cell r="D407">
            <v>4</v>
          </cell>
          <cell r="E407" t="str">
            <v>95</v>
          </cell>
          <cell r="F407">
            <v>0</v>
          </cell>
          <cell r="G407">
            <v>0</v>
          </cell>
          <cell r="H407" t="str">
            <v>ZONA 1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B408" t="str">
            <v>2014496ZONA 10</v>
          </cell>
          <cell r="C408" t="str">
            <v>2014</v>
          </cell>
          <cell r="D408">
            <v>4</v>
          </cell>
          <cell r="E408" t="str">
            <v>96</v>
          </cell>
          <cell r="F408">
            <v>0</v>
          </cell>
          <cell r="G408">
            <v>0</v>
          </cell>
          <cell r="H408" t="str">
            <v>ZONA 1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B409" t="str">
            <v>2014497ZONA 10</v>
          </cell>
          <cell r="C409" t="str">
            <v>2014</v>
          </cell>
          <cell r="D409">
            <v>4</v>
          </cell>
          <cell r="E409" t="str">
            <v>97</v>
          </cell>
          <cell r="F409">
            <v>0</v>
          </cell>
          <cell r="G409">
            <v>0</v>
          </cell>
          <cell r="H409" t="str">
            <v>ZONA 1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B410" t="str">
            <v>2014498ZONA 10</v>
          </cell>
          <cell r="C410" t="str">
            <v>2014</v>
          </cell>
          <cell r="D410">
            <v>4</v>
          </cell>
          <cell r="E410" t="str">
            <v>98</v>
          </cell>
          <cell r="F410">
            <v>0</v>
          </cell>
          <cell r="G410">
            <v>0</v>
          </cell>
          <cell r="H410" t="str">
            <v>ZONA 1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B411" t="str">
            <v>2014499ZONA 20</v>
          </cell>
          <cell r="C411" t="str">
            <v>2014</v>
          </cell>
          <cell r="D411">
            <v>4</v>
          </cell>
          <cell r="E411" t="str">
            <v>99</v>
          </cell>
          <cell r="F411">
            <v>0</v>
          </cell>
          <cell r="G411">
            <v>0</v>
          </cell>
          <cell r="H411" t="str">
            <v>ZONA 2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B412" t="str">
            <v>20144100ZONA 20</v>
          </cell>
          <cell r="C412" t="str">
            <v>2014</v>
          </cell>
          <cell r="D412">
            <v>4</v>
          </cell>
          <cell r="E412" t="str">
            <v>100</v>
          </cell>
          <cell r="F412">
            <v>0</v>
          </cell>
          <cell r="G412">
            <v>0</v>
          </cell>
          <cell r="H412" t="str">
            <v>ZONA 2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B413" t="str">
            <v>20144101ZONA 10</v>
          </cell>
          <cell r="C413" t="str">
            <v>2014</v>
          </cell>
          <cell r="D413">
            <v>4</v>
          </cell>
          <cell r="E413" t="str">
            <v>101</v>
          </cell>
          <cell r="F413">
            <v>0</v>
          </cell>
          <cell r="G413">
            <v>0</v>
          </cell>
          <cell r="H413" t="str">
            <v>ZONA 1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B414" t="str">
            <v>20144102ZONA 10</v>
          </cell>
          <cell r="C414" t="str">
            <v>2014</v>
          </cell>
          <cell r="D414">
            <v>4</v>
          </cell>
          <cell r="E414" t="str">
            <v>102</v>
          </cell>
          <cell r="F414">
            <v>0</v>
          </cell>
          <cell r="G414">
            <v>0</v>
          </cell>
          <cell r="H414" t="str">
            <v>ZONA 1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</row>
        <row r="415">
          <cell r="B415" t="str">
            <v>20144103ZONA 10</v>
          </cell>
          <cell r="C415" t="str">
            <v>2014</v>
          </cell>
          <cell r="D415">
            <v>4</v>
          </cell>
          <cell r="E415" t="str">
            <v>103</v>
          </cell>
          <cell r="F415">
            <v>0</v>
          </cell>
          <cell r="G415">
            <v>0</v>
          </cell>
          <cell r="H415" t="str">
            <v>ZONA 1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B416" t="str">
            <v>20144104ZONA 10</v>
          </cell>
          <cell r="C416" t="str">
            <v>2014</v>
          </cell>
          <cell r="D416">
            <v>4</v>
          </cell>
          <cell r="E416" t="str">
            <v>104</v>
          </cell>
          <cell r="F416">
            <v>0</v>
          </cell>
          <cell r="G416">
            <v>0</v>
          </cell>
          <cell r="H416" t="str">
            <v>ZONA 1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B417" t="str">
            <v>20144105ZONA 10</v>
          </cell>
          <cell r="C417" t="str">
            <v>2014</v>
          </cell>
          <cell r="D417">
            <v>4</v>
          </cell>
          <cell r="E417" t="str">
            <v>105</v>
          </cell>
          <cell r="F417">
            <v>0</v>
          </cell>
          <cell r="G417">
            <v>0</v>
          </cell>
          <cell r="H417" t="str">
            <v>ZONA 1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B418" t="str">
            <v>20144106ZONA 10</v>
          </cell>
          <cell r="C418" t="str">
            <v>2014</v>
          </cell>
          <cell r="D418">
            <v>4</v>
          </cell>
          <cell r="E418" t="str">
            <v>106</v>
          </cell>
          <cell r="F418">
            <v>0</v>
          </cell>
          <cell r="G418">
            <v>0</v>
          </cell>
          <cell r="H418" t="str">
            <v>ZONA 1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B419" t="str">
            <v>20144107ZONA 10</v>
          </cell>
          <cell r="C419" t="str">
            <v>2014</v>
          </cell>
          <cell r="D419">
            <v>4</v>
          </cell>
          <cell r="E419" t="str">
            <v>107</v>
          </cell>
          <cell r="F419">
            <v>0</v>
          </cell>
          <cell r="G419">
            <v>0</v>
          </cell>
          <cell r="H419" t="str">
            <v>ZONA 1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B420" t="str">
            <v>20144108ZONA 10</v>
          </cell>
          <cell r="C420" t="str">
            <v>2014</v>
          </cell>
          <cell r="D420">
            <v>4</v>
          </cell>
          <cell r="E420" t="str">
            <v>108</v>
          </cell>
          <cell r="F420">
            <v>0</v>
          </cell>
          <cell r="G420">
            <v>0</v>
          </cell>
          <cell r="H420" t="str">
            <v>ZONA 1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B421" t="str">
            <v>20144109ZONA 10</v>
          </cell>
          <cell r="C421" t="str">
            <v>2014</v>
          </cell>
          <cell r="D421">
            <v>4</v>
          </cell>
          <cell r="E421" t="str">
            <v>109</v>
          </cell>
          <cell r="F421">
            <v>0</v>
          </cell>
          <cell r="G421">
            <v>0</v>
          </cell>
          <cell r="H421" t="str">
            <v>ZONA 1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B422" t="str">
            <v>20144110ZONA 20</v>
          </cell>
          <cell r="C422" t="str">
            <v>2014</v>
          </cell>
          <cell r="D422">
            <v>4</v>
          </cell>
          <cell r="E422" t="str">
            <v>110</v>
          </cell>
          <cell r="F422">
            <v>0</v>
          </cell>
          <cell r="G422">
            <v>0</v>
          </cell>
          <cell r="H422" t="str">
            <v>ZONA 2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B423" t="str">
            <v>20144111ZONA 20</v>
          </cell>
          <cell r="C423" t="str">
            <v>2014</v>
          </cell>
          <cell r="D423">
            <v>4</v>
          </cell>
          <cell r="E423" t="str">
            <v>111</v>
          </cell>
          <cell r="F423">
            <v>0</v>
          </cell>
          <cell r="G423">
            <v>0</v>
          </cell>
          <cell r="H423" t="str">
            <v>ZONA 2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B424" t="str">
            <v>20144112ZONA 10</v>
          </cell>
          <cell r="C424" t="str">
            <v>2014</v>
          </cell>
          <cell r="D424">
            <v>4</v>
          </cell>
          <cell r="E424" t="str">
            <v>112</v>
          </cell>
          <cell r="F424">
            <v>0</v>
          </cell>
          <cell r="G424">
            <v>0</v>
          </cell>
          <cell r="H424" t="str">
            <v>ZONA 1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</row>
        <row r="425">
          <cell r="B425" t="str">
            <v>20144113ZONA 10</v>
          </cell>
          <cell r="C425" t="str">
            <v>2014</v>
          </cell>
          <cell r="D425">
            <v>4</v>
          </cell>
          <cell r="E425" t="str">
            <v>113</v>
          </cell>
          <cell r="F425">
            <v>0</v>
          </cell>
          <cell r="G425">
            <v>0</v>
          </cell>
          <cell r="H425" t="str">
            <v>ZONA 1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</row>
        <row r="426">
          <cell r="B426" t="str">
            <v>20144114ZONA 10</v>
          </cell>
          <cell r="C426" t="str">
            <v>2014</v>
          </cell>
          <cell r="D426">
            <v>4</v>
          </cell>
          <cell r="E426" t="str">
            <v>114</v>
          </cell>
          <cell r="F426">
            <v>0</v>
          </cell>
          <cell r="G426">
            <v>0</v>
          </cell>
          <cell r="H426" t="str">
            <v>ZONA 1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</row>
        <row r="427">
          <cell r="B427" t="str">
            <v>20144115ZONA 10</v>
          </cell>
          <cell r="C427" t="str">
            <v>2014</v>
          </cell>
          <cell r="D427">
            <v>4</v>
          </cell>
          <cell r="E427" t="str">
            <v>115</v>
          </cell>
          <cell r="F427">
            <v>0</v>
          </cell>
          <cell r="G427">
            <v>0</v>
          </cell>
          <cell r="H427" t="str">
            <v>ZONA 1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B428" t="str">
            <v>20144116ZONA 10</v>
          </cell>
          <cell r="C428" t="str">
            <v>2014</v>
          </cell>
          <cell r="D428">
            <v>4</v>
          </cell>
          <cell r="E428" t="str">
            <v>116</v>
          </cell>
          <cell r="F428">
            <v>0</v>
          </cell>
          <cell r="G428">
            <v>0</v>
          </cell>
          <cell r="H428" t="str">
            <v>ZONA 1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B429" t="str">
            <v>20144117ZONA 10</v>
          </cell>
          <cell r="C429" t="str">
            <v>2014</v>
          </cell>
          <cell r="D429">
            <v>4</v>
          </cell>
          <cell r="E429" t="str">
            <v>117</v>
          </cell>
          <cell r="F429">
            <v>0</v>
          </cell>
          <cell r="G429">
            <v>0</v>
          </cell>
          <cell r="H429" t="str">
            <v>ZONA 1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B430" t="str">
            <v>20144118ZONA 10</v>
          </cell>
          <cell r="C430" t="str">
            <v>2014</v>
          </cell>
          <cell r="D430">
            <v>4</v>
          </cell>
          <cell r="E430" t="str">
            <v>118</v>
          </cell>
          <cell r="F430">
            <v>0</v>
          </cell>
          <cell r="G430">
            <v>0</v>
          </cell>
          <cell r="H430" t="str">
            <v>ZONA 1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B431" t="str">
            <v>20144119ZONA 20</v>
          </cell>
          <cell r="C431" t="str">
            <v>2014</v>
          </cell>
          <cell r="D431">
            <v>4</v>
          </cell>
          <cell r="E431" t="str">
            <v>119</v>
          </cell>
          <cell r="F431">
            <v>0</v>
          </cell>
          <cell r="G431">
            <v>0</v>
          </cell>
          <cell r="H431" t="str">
            <v>ZONA 2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B432" t="str">
            <v>20144120ZONA 20</v>
          </cell>
          <cell r="C432" t="str">
            <v>2014</v>
          </cell>
          <cell r="D432">
            <v>4</v>
          </cell>
          <cell r="E432" t="str">
            <v>120</v>
          </cell>
          <cell r="F432">
            <v>0</v>
          </cell>
          <cell r="G432">
            <v>0</v>
          </cell>
          <cell r="H432" t="str">
            <v>ZONA 2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B433" t="str">
            <v>20144121ZONA 30</v>
          </cell>
          <cell r="C433" t="str">
            <v>2014</v>
          </cell>
          <cell r="D433">
            <v>4</v>
          </cell>
          <cell r="E433" t="str">
            <v>121</v>
          </cell>
          <cell r="F433">
            <v>108000000</v>
          </cell>
          <cell r="G433">
            <v>108000000</v>
          </cell>
          <cell r="H433" t="str">
            <v>ZONA 3</v>
          </cell>
          <cell r="I433">
            <v>0</v>
          </cell>
          <cell r="J433">
            <v>400000</v>
          </cell>
          <cell r="K433">
            <v>400000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B434" t="str">
            <v>20144122ZONA 10</v>
          </cell>
          <cell r="C434" t="str">
            <v>2014</v>
          </cell>
          <cell r="D434">
            <v>4</v>
          </cell>
          <cell r="E434" t="str">
            <v>122</v>
          </cell>
          <cell r="F434">
            <v>0</v>
          </cell>
          <cell r="G434">
            <v>0</v>
          </cell>
          <cell r="H434" t="str">
            <v>ZONA 1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B435" t="str">
            <v>20144123ZONA 30</v>
          </cell>
          <cell r="C435" t="str">
            <v>2014</v>
          </cell>
          <cell r="D435">
            <v>4</v>
          </cell>
          <cell r="E435" t="str">
            <v>123</v>
          </cell>
          <cell r="F435">
            <v>108000000</v>
          </cell>
          <cell r="G435">
            <v>57600000</v>
          </cell>
          <cell r="H435" t="str">
            <v>ZONA 3</v>
          </cell>
          <cell r="I435">
            <v>0</v>
          </cell>
          <cell r="J435">
            <v>400000</v>
          </cell>
          <cell r="K435">
            <v>213333.33333333334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B436" t="str">
            <v>20144124ZONA 30</v>
          </cell>
          <cell r="C436" t="str">
            <v>2014</v>
          </cell>
          <cell r="D436">
            <v>4</v>
          </cell>
          <cell r="E436" t="str">
            <v>124</v>
          </cell>
          <cell r="F436">
            <v>108000000</v>
          </cell>
          <cell r="G436">
            <v>57600000</v>
          </cell>
          <cell r="H436" t="str">
            <v>ZONA 3</v>
          </cell>
          <cell r="I436">
            <v>0</v>
          </cell>
          <cell r="J436">
            <v>400000</v>
          </cell>
          <cell r="K436">
            <v>213333.33333333334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</row>
        <row r="437">
          <cell r="B437" t="str">
            <v>20144125ZONA 30</v>
          </cell>
          <cell r="C437" t="str">
            <v>2014</v>
          </cell>
          <cell r="D437">
            <v>4</v>
          </cell>
          <cell r="E437" t="str">
            <v>125</v>
          </cell>
          <cell r="F437">
            <v>108000000</v>
          </cell>
          <cell r="G437">
            <v>57600000</v>
          </cell>
          <cell r="H437" t="str">
            <v>ZONA 3</v>
          </cell>
          <cell r="I437">
            <v>0</v>
          </cell>
          <cell r="J437">
            <v>400000</v>
          </cell>
          <cell r="K437">
            <v>213333.33333333334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B438" t="str">
            <v>20144126ZONA 10</v>
          </cell>
          <cell r="C438" t="str">
            <v>2014</v>
          </cell>
          <cell r="D438">
            <v>4</v>
          </cell>
          <cell r="E438" t="str">
            <v>126</v>
          </cell>
          <cell r="F438">
            <v>0</v>
          </cell>
          <cell r="G438">
            <v>0</v>
          </cell>
          <cell r="H438" t="str">
            <v>ZONA 1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B439" t="str">
            <v>20144127ZONA 20</v>
          </cell>
          <cell r="C439" t="str">
            <v>2014</v>
          </cell>
          <cell r="D439">
            <v>4</v>
          </cell>
          <cell r="E439" t="str">
            <v>127</v>
          </cell>
          <cell r="F439">
            <v>0</v>
          </cell>
          <cell r="G439">
            <v>0</v>
          </cell>
          <cell r="H439" t="str">
            <v>ZONA 2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B440" t="str">
            <v>20144128ZONA 10</v>
          </cell>
          <cell r="C440" t="str">
            <v>2014</v>
          </cell>
          <cell r="D440">
            <v>4</v>
          </cell>
          <cell r="E440" t="str">
            <v>128</v>
          </cell>
          <cell r="F440">
            <v>0</v>
          </cell>
          <cell r="G440">
            <v>0</v>
          </cell>
          <cell r="H440" t="str">
            <v>ZONA 1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B441" t="str">
            <v>20144129ZONA 20</v>
          </cell>
          <cell r="C441" t="str">
            <v>2014</v>
          </cell>
          <cell r="D441">
            <v>4</v>
          </cell>
          <cell r="E441" t="str">
            <v>129</v>
          </cell>
          <cell r="F441">
            <v>0</v>
          </cell>
          <cell r="G441">
            <v>0</v>
          </cell>
          <cell r="H441" t="str">
            <v>ZONA 2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B442" t="str">
            <v>20144130ZONA 10</v>
          </cell>
          <cell r="C442" t="str">
            <v>2014</v>
          </cell>
          <cell r="D442">
            <v>4</v>
          </cell>
          <cell r="E442" t="str">
            <v>130</v>
          </cell>
          <cell r="F442">
            <v>0</v>
          </cell>
          <cell r="G442">
            <v>0</v>
          </cell>
          <cell r="H442" t="str">
            <v>ZONA 1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B443" t="str">
            <v>20144131ZONA 20</v>
          </cell>
          <cell r="C443" t="str">
            <v>2014</v>
          </cell>
          <cell r="D443">
            <v>4</v>
          </cell>
          <cell r="E443" t="str">
            <v>131</v>
          </cell>
          <cell r="F443">
            <v>0</v>
          </cell>
          <cell r="G443">
            <v>0</v>
          </cell>
          <cell r="H443" t="str">
            <v>ZONA 2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7">
          <cell r="B447" t="str">
            <v>2014501ZONA 22</v>
          </cell>
          <cell r="C447" t="str">
            <v>2014</v>
          </cell>
          <cell r="D447">
            <v>5</v>
          </cell>
          <cell r="E447" t="str">
            <v>01</v>
          </cell>
          <cell r="F447">
            <v>0</v>
          </cell>
          <cell r="G447">
            <v>0</v>
          </cell>
          <cell r="H447" t="str">
            <v>ZONA 2</v>
          </cell>
          <cell r="I447">
            <v>2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B448" t="str">
            <v>2014502ZONA 32</v>
          </cell>
          <cell r="C448" t="str">
            <v>2014</v>
          </cell>
          <cell r="D448">
            <v>5</v>
          </cell>
          <cell r="E448" t="str">
            <v>02</v>
          </cell>
          <cell r="F448">
            <v>0</v>
          </cell>
          <cell r="G448">
            <v>0</v>
          </cell>
          <cell r="H448" t="str">
            <v>ZONA 3</v>
          </cell>
          <cell r="I448">
            <v>2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155000000</v>
          </cell>
          <cell r="Q448">
            <v>139500000</v>
          </cell>
          <cell r="R448">
            <v>440000</v>
          </cell>
          <cell r="S448">
            <v>396000</v>
          </cell>
        </row>
        <row r="449">
          <cell r="B449" t="str">
            <v>2014503ZONA 12</v>
          </cell>
          <cell r="C449" t="str">
            <v>2014</v>
          </cell>
          <cell r="D449">
            <v>5</v>
          </cell>
          <cell r="E449" t="str">
            <v>03</v>
          </cell>
          <cell r="F449">
            <v>0</v>
          </cell>
          <cell r="G449">
            <v>0</v>
          </cell>
          <cell r="H449" t="str">
            <v>ZONA 1</v>
          </cell>
          <cell r="I449">
            <v>2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B450" t="str">
            <v>2014504ZONA 22</v>
          </cell>
          <cell r="C450" t="str">
            <v>2014</v>
          </cell>
          <cell r="D450">
            <v>5</v>
          </cell>
          <cell r="E450" t="str">
            <v>04</v>
          </cell>
          <cell r="F450">
            <v>0</v>
          </cell>
          <cell r="G450">
            <v>0</v>
          </cell>
          <cell r="H450" t="str">
            <v>ZONA 2</v>
          </cell>
          <cell r="I450">
            <v>2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B451" t="str">
            <v>2014505ZONA 12</v>
          </cell>
          <cell r="C451" t="str">
            <v>2014</v>
          </cell>
          <cell r="D451">
            <v>5</v>
          </cell>
          <cell r="E451" t="str">
            <v>05</v>
          </cell>
          <cell r="F451">
            <v>0</v>
          </cell>
          <cell r="G451">
            <v>0</v>
          </cell>
          <cell r="H451" t="str">
            <v>ZONA 1</v>
          </cell>
          <cell r="I451">
            <v>2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B452" t="str">
            <v>2014506ZONA 22</v>
          </cell>
          <cell r="C452" t="str">
            <v>2014</v>
          </cell>
          <cell r="D452">
            <v>5</v>
          </cell>
          <cell r="E452" t="str">
            <v>06</v>
          </cell>
          <cell r="F452">
            <v>0</v>
          </cell>
          <cell r="G452">
            <v>0</v>
          </cell>
          <cell r="H452" t="str">
            <v>ZONA 2</v>
          </cell>
          <cell r="I452">
            <v>2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B453" t="str">
            <v>2014507ZONA 32</v>
          </cell>
          <cell r="C453" t="str">
            <v>2014</v>
          </cell>
          <cell r="D453">
            <v>5</v>
          </cell>
          <cell r="E453" t="str">
            <v>07</v>
          </cell>
          <cell r="F453">
            <v>0</v>
          </cell>
          <cell r="G453">
            <v>0</v>
          </cell>
          <cell r="H453" t="str">
            <v>ZONA 3</v>
          </cell>
          <cell r="I453">
            <v>2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155000000</v>
          </cell>
          <cell r="Q453">
            <v>155000000</v>
          </cell>
          <cell r="R453">
            <v>440000</v>
          </cell>
          <cell r="S453">
            <v>440000</v>
          </cell>
        </row>
        <row r="454">
          <cell r="B454" t="str">
            <v>2014508ZONA 12</v>
          </cell>
          <cell r="C454" t="str">
            <v>2014</v>
          </cell>
          <cell r="D454">
            <v>5</v>
          </cell>
          <cell r="E454" t="str">
            <v>08</v>
          </cell>
          <cell r="F454">
            <v>0</v>
          </cell>
          <cell r="G454">
            <v>0</v>
          </cell>
          <cell r="H454" t="str">
            <v>ZONA 1</v>
          </cell>
          <cell r="I454">
            <v>2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B455" t="str">
            <v>2014509ZONA 12</v>
          </cell>
          <cell r="C455" t="str">
            <v>2014</v>
          </cell>
          <cell r="D455">
            <v>5</v>
          </cell>
          <cell r="E455" t="str">
            <v>09</v>
          </cell>
          <cell r="F455">
            <v>0</v>
          </cell>
          <cell r="G455">
            <v>0</v>
          </cell>
          <cell r="H455" t="str">
            <v>ZONA 1</v>
          </cell>
          <cell r="I455">
            <v>2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B456" t="str">
            <v>2014510ZONA 22</v>
          </cell>
          <cell r="C456" t="str">
            <v>2014</v>
          </cell>
          <cell r="D456">
            <v>5</v>
          </cell>
          <cell r="E456" t="str">
            <v>10</v>
          </cell>
          <cell r="F456">
            <v>0</v>
          </cell>
          <cell r="G456">
            <v>0</v>
          </cell>
          <cell r="H456" t="str">
            <v>ZONA 2</v>
          </cell>
          <cell r="I456">
            <v>2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B457" t="str">
            <v>2014511ZONA 32</v>
          </cell>
          <cell r="C457" t="str">
            <v>2014</v>
          </cell>
          <cell r="D457">
            <v>5</v>
          </cell>
          <cell r="E457" t="str">
            <v>11</v>
          </cell>
          <cell r="F457">
            <v>0</v>
          </cell>
          <cell r="G457">
            <v>0</v>
          </cell>
          <cell r="H457" t="str">
            <v>ZONA 3</v>
          </cell>
          <cell r="I457">
            <v>2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155000000</v>
          </cell>
          <cell r="Q457">
            <v>155000000</v>
          </cell>
          <cell r="R457">
            <v>440000</v>
          </cell>
          <cell r="S457">
            <v>440000</v>
          </cell>
        </row>
        <row r="458">
          <cell r="B458" t="str">
            <v>2014512ZONA 11</v>
          </cell>
          <cell r="C458" t="str">
            <v>2014</v>
          </cell>
          <cell r="D458">
            <v>5</v>
          </cell>
          <cell r="E458" t="str">
            <v>12</v>
          </cell>
          <cell r="F458">
            <v>0</v>
          </cell>
          <cell r="G458">
            <v>0</v>
          </cell>
          <cell r="H458" t="str">
            <v>ZONA 1</v>
          </cell>
          <cell r="I458">
            <v>1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B459" t="str">
            <v>2014513ZONA 12</v>
          </cell>
          <cell r="C459" t="str">
            <v>2014</v>
          </cell>
          <cell r="D459">
            <v>5</v>
          </cell>
          <cell r="E459" t="str">
            <v>13</v>
          </cell>
          <cell r="F459">
            <v>0</v>
          </cell>
          <cell r="G459">
            <v>0</v>
          </cell>
          <cell r="H459" t="str">
            <v>ZONA 1</v>
          </cell>
          <cell r="I459">
            <v>2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B460" t="str">
            <v>2014514ZONA 22</v>
          </cell>
          <cell r="C460" t="str">
            <v>2014</v>
          </cell>
          <cell r="D460">
            <v>5</v>
          </cell>
          <cell r="E460" t="str">
            <v>14</v>
          </cell>
          <cell r="F460">
            <v>0</v>
          </cell>
          <cell r="G460">
            <v>0</v>
          </cell>
          <cell r="H460" t="str">
            <v>ZONA 2</v>
          </cell>
          <cell r="I460">
            <v>2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B461" t="str">
            <v>2014515ZONA 12</v>
          </cell>
          <cell r="C461" t="str">
            <v>2014</v>
          </cell>
          <cell r="D461">
            <v>5</v>
          </cell>
          <cell r="E461" t="str">
            <v>15</v>
          </cell>
          <cell r="F461">
            <v>0</v>
          </cell>
          <cell r="G461">
            <v>0</v>
          </cell>
          <cell r="H461" t="str">
            <v>ZONA 1</v>
          </cell>
          <cell r="I461">
            <v>2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B462" t="str">
            <v>2014516ZONA 11</v>
          </cell>
          <cell r="C462" t="str">
            <v>2014</v>
          </cell>
          <cell r="D462">
            <v>5</v>
          </cell>
          <cell r="E462" t="str">
            <v>16</v>
          </cell>
          <cell r="F462">
            <v>0</v>
          </cell>
          <cell r="G462">
            <v>0</v>
          </cell>
          <cell r="H462" t="str">
            <v>ZONA 1</v>
          </cell>
          <cell r="I462">
            <v>1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B463" t="str">
            <v>2014517ZONA 12</v>
          </cell>
          <cell r="C463" t="str">
            <v>2014</v>
          </cell>
          <cell r="D463">
            <v>5</v>
          </cell>
          <cell r="E463" t="str">
            <v>17</v>
          </cell>
          <cell r="F463">
            <v>0</v>
          </cell>
          <cell r="G463">
            <v>0</v>
          </cell>
          <cell r="H463" t="str">
            <v>ZONA 1</v>
          </cell>
          <cell r="I463">
            <v>2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B464" t="str">
            <v>2014518ZONA 12</v>
          </cell>
          <cell r="C464" t="str">
            <v>2014</v>
          </cell>
          <cell r="D464">
            <v>5</v>
          </cell>
          <cell r="E464" t="str">
            <v>18</v>
          </cell>
          <cell r="F464">
            <v>0</v>
          </cell>
          <cell r="G464">
            <v>0</v>
          </cell>
          <cell r="H464" t="str">
            <v>ZONA 1</v>
          </cell>
          <cell r="I464">
            <v>2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B465" t="str">
            <v>2014519ZONA 12</v>
          </cell>
          <cell r="C465" t="str">
            <v>2014</v>
          </cell>
          <cell r="D465">
            <v>5</v>
          </cell>
          <cell r="E465" t="str">
            <v>19</v>
          </cell>
          <cell r="F465">
            <v>0</v>
          </cell>
          <cell r="G465">
            <v>0</v>
          </cell>
          <cell r="H465" t="str">
            <v>ZONA 1</v>
          </cell>
          <cell r="I465">
            <v>2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B466" t="str">
            <v>2014520ZONA 22</v>
          </cell>
          <cell r="C466" t="str">
            <v>2014</v>
          </cell>
          <cell r="D466">
            <v>5</v>
          </cell>
          <cell r="E466" t="str">
            <v>20</v>
          </cell>
          <cell r="F466">
            <v>0</v>
          </cell>
          <cell r="G466">
            <v>0</v>
          </cell>
          <cell r="H466" t="str">
            <v>ZONA 2</v>
          </cell>
          <cell r="I466">
            <v>2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B467" t="str">
            <v>2014521ZONA 12</v>
          </cell>
          <cell r="C467" t="str">
            <v>2014</v>
          </cell>
          <cell r="D467">
            <v>5</v>
          </cell>
          <cell r="E467" t="str">
            <v>21</v>
          </cell>
          <cell r="F467">
            <v>0</v>
          </cell>
          <cell r="G467">
            <v>0</v>
          </cell>
          <cell r="H467" t="str">
            <v>ZONA 1</v>
          </cell>
          <cell r="I467">
            <v>2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B468" t="str">
            <v>2014522ZONA 21</v>
          </cell>
          <cell r="C468" t="str">
            <v>2014</v>
          </cell>
          <cell r="D468">
            <v>5</v>
          </cell>
          <cell r="E468" t="str">
            <v>22</v>
          </cell>
          <cell r="F468">
            <v>0</v>
          </cell>
          <cell r="G468">
            <v>0</v>
          </cell>
          <cell r="H468" t="str">
            <v>ZONA 2</v>
          </cell>
          <cell r="I468">
            <v>1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B469" t="str">
            <v>2014523ZONA 32</v>
          </cell>
          <cell r="C469" t="str">
            <v>2014</v>
          </cell>
          <cell r="D469">
            <v>5</v>
          </cell>
          <cell r="E469" t="str">
            <v>23</v>
          </cell>
          <cell r="F469">
            <v>0</v>
          </cell>
          <cell r="G469">
            <v>0</v>
          </cell>
          <cell r="H469" t="str">
            <v>ZONA 3</v>
          </cell>
          <cell r="I469">
            <v>2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155000000</v>
          </cell>
          <cell r="Q469">
            <v>155000000</v>
          </cell>
          <cell r="R469">
            <v>440000</v>
          </cell>
          <cell r="S469">
            <v>440000</v>
          </cell>
        </row>
        <row r="470">
          <cell r="B470" t="str">
            <v>2014524ZONA 12</v>
          </cell>
          <cell r="C470" t="str">
            <v>2014</v>
          </cell>
          <cell r="D470">
            <v>5</v>
          </cell>
          <cell r="E470" t="str">
            <v>24</v>
          </cell>
          <cell r="F470">
            <v>0</v>
          </cell>
          <cell r="G470">
            <v>0</v>
          </cell>
          <cell r="H470" t="str">
            <v>ZONA 1</v>
          </cell>
          <cell r="I470">
            <v>2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B471" t="str">
            <v>2014525ZONA 22</v>
          </cell>
          <cell r="C471" t="str">
            <v>2014</v>
          </cell>
          <cell r="D471">
            <v>5</v>
          </cell>
          <cell r="E471" t="str">
            <v>25</v>
          </cell>
          <cell r="F471">
            <v>0</v>
          </cell>
          <cell r="G471">
            <v>0</v>
          </cell>
          <cell r="H471" t="str">
            <v>ZONA 2</v>
          </cell>
          <cell r="I471">
            <v>2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  <row r="472">
          <cell r="B472" t="str">
            <v>2014526ZONA 12</v>
          </cell>
          <cell r="C472" t="str">
            <v>2014</v>
          </cell>
          <cell r="D472">
            <v>5</v>
          </cell>
          <cell r="E472" t="str">
            <v>26</v>
          </cell>
          <cell r="F472">
            <v>0</v>
          </cell>
          <cell r="G472">
            <v>0</v>
          </cell>
          <cell r="H472" t="str">
            <v>ZONA 1</v>
          </cell>
          <cell r="I472">
            <v>2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</row>
        <row r="473">
          <cell r="B473" t="str">
            <v>2014527ZONA 22</v>
          </cell>
          <cell r="C473" t="str">
            <v>2014</v>
          </cell>
          <cell r="D473">
            <v>5</v>
          </cell>
          <cell r="E473" t="str">
            <v>27</v>
          </cell>
          <cell r="F473">
            <v>0</v>
          </cell>
          <cell r="G473">
            <v>0</v>
          </cell>
          <cell r="H473" t="str">
            <v>ZONA 2</v>
          </cell>
          <cell r="I473">
            <v>2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</row>
        <row r="474">
          <cell r="B474" t="str">
            <v>2014528ZONA 12</v>
          </cell>
          <cell r="C474" t="str">
            <v>2014</v>
          </cell>
          <cell r="D474">
            <v>5</v>
          </cell>
          <cell r="E474" t="str">
            <v>28</v>
          </cell>
          <cell r="F474">
            <v>0</v>
          </cell>
          <cell r="G474">
            <v>0</v>
          </cell>
          <cell r="H474" t="str">
            <v>ZONA 1</v>
          </cell>
          <cell r="I474">
            <v>2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</row>
        <row r="475">
          <cell r="B475" t="str">
            <v>2014529ZONA 12</v>
          </cell>
          <cell r="C475" t="str">
            <v>2014</v>
          </cell>
          <cell r="D475">
            <v>5</v>
          </cell>
          <cell r="E475" t="str">
            <v>29</v>
          </cell>
          <cell r="F475">
            <v>0</v>
          </cell>
          <cell r="G475">
            <v>0</v>
          </cell>
          <cell r="H475" t="str">
            <v>ZONA 1</v>
          </cell>
          <cell r="I475">
            <v>2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</row>
        <row r="476">
          <cell r="B476" t="str">
            <v>2014530ZONA 12</v>
          </cell>
          <cell r="C476" t="str">
            <v>2014</v>
          </cell>
          <cell r="D476">
            <v>5</v>
          </cell>
          <cell r="E476" t="str">
            <v>30</v>
          </cell>
          <cell r="F476">
            <v>0</v>
          </cell>
          <cell r="G476">
            <v>0</v>
          </cell>
          <cell r="H476" t="str">
            <v>ZONA 1</v>
          </cell>
          <cell r="I476">
            <v>2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</row>
        <row r="477">
          <cell r="B477" t="str">
            <v>2014531ZONA 12</v>
          </cell>
          <cell r="C477" t="str">
            <v>2014</v>
          </cell>
          <cell r="D477">
            <v>5</v>
          </cell>
          <cell r="E477" t="str">
            <v>31</v>
          </cell>
          <cell r="F477">
            <v>0</v>
          </cell>
          <cell r="G477">
            <v>0</v>
          </cell>
          <cell r="H477" t="str">
            <v>ZONA 1</v>
          </cell>
          <cell r="I477">
            <v>2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</row>
        <row r="478">
          <cell r="B478" t="str">
            <v>2014532ZONA 21</v>
          </cell>
          <cell r="C478" t="str">
            <v>2014</v>
          </cell>
          <cell r="D478">
            <v>5</v>
          </cell>
          <cell r="E478" t="str">
            <v>32</v>
          </cell>
          <cell r="F478">
            <v>0</v>
          </cell>
          <cell r="G478">
            <v>0</v>
          </cell>
          <cell r="H478" t="str">
            <v>ZONA 2</v>
          </cell>
          <cell r="I478">
            <v>1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</row>
        <row r="479">
          <cell r="B479" t="str">
            <v>2014533ZONA 11</v>
          </cell>
          <cell r="C479" t="str">
            <v>2014</v>
          </cell>
          <cell r="D479">
            <v>5</v>
          </cell>
          <cell r="E479" t="str">
            <v>33</v>
          </cell>
          <cell r="F479">
            <v>0</v>
          </cell>
          <cell r="G479">
            <v>0</v>
          </cell>
          <cell r="H479" t="str">
            <v>ZONA 1</v>
          </cell>
          <cell r="I479">
            <v>1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</row>
        <row r="480">
          <cell r="B480" t="str">
            <v>2014534ZONA 12</v>
          </cell>
          <cell r="C480" t="str">
            <v>2014</v>
          </cell>
          <cell r="D480">
            <v>5</v>
          </cell>
          <cell r="E480" t="str">
            <v>34</v>
          </cell>
          <cell r="F480">
            <v>0</v>
          </cell>
          <cell r="G480">
            <v>0</v>
          </cell>
          <cell r="H480" t="str">
            <v>ZONA 1</v>
          </cell>
          <cell r="I480">
            <v>2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</row>
        <row r="481">
          <cell r="B481" t="str">
            <v>2014535ZONA 21</v>
          </cell>
          <cell r="C481" t="str">
            <v>2014</v>
          </cell>
          <cell r="D481">
            <v>5</v>
          </cell>
          <cell r="E481" t="str">
            <v>35</v>
          </cell>
          <cell r="F481">
            <v>0</v>
          </cell>
          <cell r="G481">
            <v>0</v>
          </cell>
          <cell r="H481" t="str">
            <v>ZONA 2</v>
          </cell>
          <cell r="I481">
            <v>1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</row>
        <row r="482">
          <cell r="B482" t="str">
            <v>2014536ZONA 12</v>
          </cell>
          <cell r="C482" t="str">
            <v>2014</v>
          </cell>
          <cell r="D482">
            <v>5</v>
          </cell>
          <cell r="E482" t="str">
            <v>36</v>
          </cell>
          <cell r="F482">
            <v>0</v>
          </cell>
          <cell r="G482">
            <v>0</v>
          </cell>
          <cell r="H482" t="str">
            <v>ZONA 1</v>
          </cell>
          <cell r="I482">
            <v>2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</row>
        <row r="483">
          <cell r="B483" t="str">
            <v>2014537ZONA 12</v>
          </cell>
          <cell r="C483" t="str">
            <v>2014</v>
          </cell>
          <cell r="D483">
            <v>5</v>
          </cell>
          <cell r="E483" t="str">
            <v>37</v>
          </cell>
          <cell r="F483">
            <v>0</v>
          </cell>
          <cell r="G483">
            <v>0</v>
          </cell>
          <cell r="H483" t="str">
            <v>ZONA 1</v>
          </cell>
          <cell r="I483">
            <v>2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</row>
        <row r="484">
          <cell r="B484" t="str">
            <v>2014538ZONA 12</v>
          </cell>
          <cell r="C484" t="str">
            <v>2014</v>
          </cell>
          <cell r="D484">
            <v>5</v>
          </cell>
          <cell r="E484" t="str">
            <v>38</v>
          </cell>
          <cell r="F484">
            <v>0</v>
          </cell>
          <cell r="G484">
            <v>0</v>
          </cell>
          <cell r="H484" t="str">
            <v>ZONA 1</v>
          </cell>
          <cell r="I484">
            <v>2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</row>
        <row r="485">
          <cell r="B485" t="str">
            <v>2014539ZONA 32</v>
          </cell>
          <cell r="C485" t="str">
            <v>2014</v>
          </cell>
          <cell r="D485">
            <v>5</v>
          </cell>
          <cell r="E485" t="str">
            <v>39</v>
          </cell>
          <cell r="F485">
            <v>0</v>
          </cell>
          <cell r="G485">
            <v>0</v>
          </cell>
          <cell r="H485" t="str">
            <v>ZONA 3</v>
          </cell>
          <cell r="I485">
            <v>2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155000000</v>
          </cell>
          <cell r="Q485">
            <v>155000000</v>
          </cell>
          <cell r="R485">
            <v>440000</v>
          </cell>
          <cell r="S485">
            <v>440000</v>
          </cell>
        </row>
        <row r="486">
          <cell r="B486" t="str">
            <v>2014540ZONA 12</v>
          </cell>
          <cell r="C486" t="str">
            <v>2014</v>
          </cell>
          <cell r="D486">
            <v>5</v>
          </cell>
          <cell r="E486" t="str">
            <v>40</v>
          </cell>
          <cell r="F486">
            <v>0</v>
          </cell>
          <cell r="G486">
            <v>0</v>
          </cell>
          <cell r="H486" t="str">
            <v>ZONA 1</v>
          </cell>
          <cell r="I486">
            <v>2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</row>
        <row r="487">
          <cell r="B487" t="str">
            <v>2014541ZONA 12</v>
          </cell>
          <cell r="C487" t="str">
            <v>2014</v>
          </cell>
          <cell r="D487">
            <v>5</v>
          </cell>
          <cell r="E487" t="str">
            <v>41</v>
          </cell>
          <cell r="F487">
            <v>0</v>
          </cell>
          <cell r="G487">
            <v>0</v>
          </cell>
          <cell r="H487" t="str">
            <v>ZONA 1</v>
          </cell>
          <cell r="I487">
            <v>2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</row>
        <row r="488">
          <cell r="B488" t="str">
            <v>2014542ZONA 12</v>
          </cell>
          <cell r="C488" t="str">
            <v>2014</v>
          </cell>
          <cell r="D488">
            <v>5</v>
          </cell>
          <cell r="E488" t="str">
            <v>42</v>
          </cell>
          <cell r="F488">
            <v>0</v>
          </cell>
          <cell r="G488">
            <v>0</v>
          </cell>
          <cell r="H488" t="str">
            <v>ZONA 1</v>
          </cell>
          <cell r="I488">
            <v>2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B489" t="str">
            <v>2014543ZONA 32</v>
          </cell>
          <cell r="C489" t="str">
            <v>2014</v>
          </cell>
          <cell r="D489">
            <v>5</v>
          </cell>
          <cell r="E489" t="str">
            <v>43</v>
          </cell>
          <cell r="F489">
            <v>0</v>
          </cell>
          <cell r="G489">
            <v>0</v>
          </cell>
          <cell r="H489" t="str">
            <v>ZONA 3</v>
          </cell>
          <cell r="I489">
            <v>2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155000000</v>
          </cell>
          <cell r="Q489">
            <v>139500000</v>
          </cell>
          <cell r="R489">
            <v>440000</v>
          </cell>
          <cell r="S489">
            <v>396000</v>
          </cell>
        </row>
        <row r="490">
          <cell r="B490" t="str">
            <v>2014544ZONA 32</v>
          </cell>
          <cell r="C490" t="str">
            <v>2014</v>
          </cell>
          <cell r="D490">
            <v>5</v>
          </cell>
          <cell r="E490" t="str">
            <v>44</v>
          </cell>
          <cell r="F490">
            <v>0</v>
          </cell>
          <cell r="G490">
            <v>0</v>
          </cell>
          <cell r="H490" t="str">
            <v>ZONA 3</v>
          </cell>
          <cell r="I490">
            <v>2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155000000</v>
          </cell>
          <cell r="Q490">
            <v>155000000</v>
          </cell>
          <cell r="R490">
            <v>440000</v>
          </cell>
          <cell r="S490">
            <v>440000</v>
          </cell>
        </row>
        <row r="491">
          <cell r="B491" t="str">
            <v>2014545ZONA 22</v>
          </cell>
          <cell r="C491" t="str">
            <v>2014</v>
          </cell>
          <cell r="D491">
            <v>5</v>
          </cell>
          <cell r="E491" t="str">
            <v>45</v>
          </cell>
          <cell r="F491">
            <v>0</v>
          </cell>
          <cell r="G491">
            <v>0</v>
          </cell>
          <cell r="H491" t="str">
            <v>ZONA 2</v>
          </cell>
          <cell r="I491">
            <v>2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</row>
        <row r="492">
          <cell r="B492" t="str">
            <v>2014546ZONA 11</v>
          </cell>
          <cell r="C492" t="str">
            <v>2014</v>
          </cell>
          <cell r="D492">
            <v>5</v>
          </cell>
          <cell r="E492" t="str">
            <v>46</v>
          </cell>
          <cell r="F492">
            <v>0</v>
          </cell>
          <cell r="G492">
            <v>0</v>
          </cell>
          <cell r="H492" t="str">
            <v>ZONA 1</v>
          </cell>
          <cell r="I492">
            <v>1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</row>
        <row r="493">
          <cell r="B493" t="str">
            <v>2014547ZONA 22</v>
          </cell>
          <cell r="C493" t="str">
            <v>2014</v>
          </cell>
          <cell r="D493">
            <v>5</v>
          </cell>
          <cell r="E493" t="str">
            <v>47</v>
          </cell>
          <cell r="F493">
            <v>0</v>
          </cell>
          <cell r="G493">
            <v>0</v>
          </cell>
          <cell r="H493" t="str">
            <v>ZONA 2</v>
          </cell>
          <cell r="I493">
            <v>2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</row>
        <row r="494">
          <cell r="B494" t="str">
            <v>2014548ZONA 12</v>
          </cell>
          <cell r="C494" t="str">
            <v>2014</v>
          </cell>
          <cell r="D494">
            <v>5</v>
          </cell>
          <cell r="E494" t="str">
            <v>48</v>
          </cell>
          <cell r="F494">
            <v>0</v>
          </cell>
          <cell r="G494">
            <v>0</v>
          </cell>
          <cell r="H494" t="str">
            <v>ZONA 1</v>
          </cell>
          <cell r="I494">
            <v>2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</row>
        <row r="495">
          <cell r="B495" t="str">
            <v>2014549ZONA 22</v>
          </cell>
          <cell r="C495" t="str">
            <v>2014</v>
          </cell>
          <cell r="D495">
            <v>5</v>
          </cell>
          <cell r="E495" t="str">
            <v>49</v>
          </cell>
          <cell r="F495">
            <v>0</v>
          </cell>
          <cell r="G495">
            <v>0</v>
          </cell>
          <cell r="H495" t="str">
            <v>ZONA 2</v>
          </cell>
          <cell r="I495">
            <v>2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</row>
        <row r="496">
          <cell r="B496" t="str">
            <v>2014550ZONA 12</v>
          </cell>
          <cell r="C496" t="str">
            <v>2014</v>
          </cell>
          <cell r="D496">
            <v>5</v>
          </cell>
          <cell r="E496" t="str">
            <v>50</v>
          </cell>
          <cell r="F496">
            <v>0</v>
          </cell>
          <cell r="G496">
            <v>0</v>
          </cell>
          <cell r="H496" t="str">
            <v>ZONA 1</v>
          </cell>
          <cell r="I496">
            <v>2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</row>
        <row r="497">
          <cell r="B497" t="str">
            <v>2014551ZONA 12</v>
          </cell>
          <cell r="C497" t="str">
            <v>2014</v>
          </cell>
          <cell r="D497">
            <v>5</v>
          </cell>
          <cell r="E497" t="str">
            <v>51</v>
          </cell>
          <cell r="F497">
            <v>0</v>
          </cell>
          <cell r="G497">
            <v>0</v>
          </cell>
          <cell r="H497" t="str">
            <v>ZONA 1</v>
          </cell>
          <cell r="I497">
            <v>2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</row>
        <row r="498">
          <cell r="B498" t="str">
            <v>2014552ZONA 12</v>
          </cell>
          <cell r="C498" t="str">
            <v>2014</v>
          </cell>
          <cell r="D498">
            <v>5</v>
          </cell>
          <cell r="E498" t="str">
            <v>52</v>
          </cell>
          <cell r="F498">
            <v>0</v>
          </cell>
          <cell r="G498">
            <v>0</v>
          </cell>
          <cell r="H498" t="str">
            <v>ZONA 1</v>
          </cell>
          <cell r="I498">
            <v>2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</row>
        <row r="499">
          <cell r="B499" t="str">
            <v>2014553ZONA 12</v>
          </cell>
          <cell r="C499" t="str">
            <v>2014</v>
          </cell>
          <cell r="D499">
            <v>5</v>
          </cell>
          <cell r="E499" t="str">
            <v>53</v>
          </cell>
          <cell r="F499">
            <v>0</v>
          </cell>
          <cell r="G499">
            <v>0</v>
          </cell>
          <cell r="H499" t="str">
            <v>ZONA 1</v>
          </cell>
          <cell r="I499">
            <v>2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</row>
        <row r="500">
          <cell r="B500" t="str">
            <v>2014554ZONA 12</v>
          </cell>
          <cell r="C500" t="str">
            <v>2014</v>
          </cell>
          <cell r="D500">
            <v>5</v>
          </cell>
          <cell r="E500" t="str">
            <v>54</v>
          </cell>
          <cell r="F500">
            <v>0</v>
          </cell>
          <cell r="G500">
            <v>0</v>
          </cell>
          <cell r="H500" t="str">
            <v>ZONA 1</v>
          </cell>
          <cell r="I500">
            <v>2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</row>
        <row r="501">
          <cell r="B501" t="str">
            <v>2014555ZONA 12</v>
          </cell>
          <cell r="C501" t="str">
            <v>2014</v>
          </cell>
          <cell r="D501">
            <v>5</v>
          </cell>
          <cell r="E501" t="str">
            <v>55</v>
          </cell>
          <cell r="F501">
            <v>0</v>
          </cell>
          <cell r="G501">
            <v>0</v>
          </cell>
          <cell r="H501" t="str">
            <v>ZONA 1</v>
          </cell>
          <cell r="I501">
            <v>2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</row>
        <row r="502">
          <cell r="B502" t="str">
            <v>2014556ZONA 12</v>
          </cell>
          <cell r="C502" t="str">
            <v>2014</v>
          </cell>
          <cell r="D502">
            <v>5</v>
          </cell>
          <cell r="E502" t="str">
            <v>56</v>
          </cell>
          <cell r="F502">
            <v>0</v>
          </cell>
          <cell r="G502">
            <v>0</v>
          </cell>
          <cell r="H502" t="str">
            <v>ZONA 1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B503" t="str">
            <v>2014557ZONA 12</v>
          </cell>
          <cell r="C503" t="str">
            <v>2014</v>
          </cell>
          <cell r="D503">
            <v>5</v>
          </cell>
          <cell r="E503" t="str">
            <v>57</v>
          </cell>
          <cell r="F503">
            <v>0</v>
          </cell>
          <cell r="G503">
            <v>0</v>
          </cell>
          <cell r="H503" t="str">
            <v>ZONA 1</v>
          </cell>
          <cell r="I503">
            <v>2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</row>
        <row r="504">
          <cell r="B504" t="str">
            <v>2014558ZONA 32</v>
          </cell>
          <cell r="C504" t="str">
            <v>2014</v>
          </cell>
          <cell r="D504">
            <v>5</v>
          </cell>
          <cell r="E504" t="str">
            <v>58</v>
          </cell>
          <cell r="F504">
            <v>0</v>
          </cell>
          <cell r="G504">
            <v>0</v>
          </cell>
          <cell r="H504" t="str">
            <v>ZONA 3</v>
          </cell>
          <cell r="I504">
            <v>2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155000000</v>
          </cell>
          <cell r="Q504">
            <v>155000000</v>
          </cell>
          <cell r="R504">
            <v>440000</v>
          </cell>
          <cell r="S504">
            <v>440000</v>
          </cell>
        </row>
        <row r="505">
          <cell r="B505" t="str">
            <v>2014559ZONA 12</v>
          </cell>
          <cell r="C505" t="str">
            <v>2014</v>
          </cell>
          <cell r="D505">
            <v>5</v>
          </cell>
          <cell r="E505" t="str">
            <v>59</v>
          </cell>
          <cell r="F505">
            <v>0</v>
          </cell>
          <cell r="G505">
            <v>0</v>
          </cell>
          <cell r="H505" t="str">
            <v>ZONA 1</v>
          </cell>
          <cell r="I505">
            <v>2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</row>
        <row r="506">
          <cell r="B506" t="str">
            <v>2014560ZONA 32</v>
          </cell>
          <cell r="C506" t="str">
            <v>2014</v>
          </cell>
          <cell r="D506">
            <v>5</v>
          </cell>
          <cell r="E506" t="str">
            <v>60</v>
          </cell>
          <cell r="F506">
            <v>0</v>
          </cell>
          <cell r="G506">
            <v>0</v>
          </cell>
          <cell r="H506" t="str">
            <v>ZONA 3</v>
          </cell>
          <cell r="I506">
            <v>2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155000000</v>
          </cell>
          <cell r="Q506">
            <v>155000000</v>
          </cell>
          <cell r="R506">
            <v>440000</v>
          </cell>
          <cell r="S506">
            <v>440000</v>
          </cell>
        </row>
        <row r="507">
          <cell r="B507" t="str">
            <v>2014561ZONA 12</v>
          </cell>
          <cell r="C507" t="str">
            <v>2014</v>
          </cell>
          <cell r="D507">
            <v>5</v>
          </cell>
          <cell r="E507" t="str">
            <v>61</v>
          </cell>
          <cell r="F507">
            <v>0</v>
          </cell>
          <cell r="G507">
            <v>0</v>
          </cell>
          <cell r="H507" t="str">
            <v>ZONA 1</v>
          </cell>
          <cell r="I507">
            <v>2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</row>
        <row r="508">
          <cell r="B508" t="str">
            <v>2014562ZONA 11</v>
          </cell>
          <cell r="C508" t="str">
            <v>2014</v>
          </cell>
          <cell r="D508">
            <v>5</v>
          </cell>
          <cell r="E508" t="str">
            <v>62</v>
          </cell>
          <cell r="F508">
            <v>0</v>
          </cell>
          <cell r="G508">
            <v>0</v>
          </cell>
          <cell r="H508" t="str">
            <v>ZONA 1</v>
          </cell>
          <cell r="I508">
            <v>1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B509" t="str">
            <v>2014563ZONA 12</v>
          </cell>
          <cell r="C509" t="str">
            <v>2014</v>
          </cell>
          <cell r="D509">
            <v>5</v>
          </cell>
          <cell r="E509" t="str">
            <v>63</v>
          </cell>
          <cell r="F509">
            <v>0</v>
          </cell>
          <cell r="G509">
            <v>0</v>
          </cell>
          <cell r="H509" t="str">
            <v>ZONA 1</v>
          </cell>
          <cell r="I509">
            <v>2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</row>
        <row r="510">
          <cell r="B510" t="str">
            <v>2014564ZONA 12</v>
          </cell>
          <cell r="C510" t="str">
            <v>2014</v>
          </cell>
          <cell r="D510">
            <v>5</v>
          </cell>
          <cell r="E510" t="str">
            <v>64</v>
          </cell>
          <cell r="F510">
            <v>0</v>
          </cell>
          <cell r="G510">
            <v>0</v>
          </cell>
          <cell r="H510" t="str">
            <v>ZONA 1</v>
          </cell>
          <cell r="I510">
            <v>2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</row>
        <row r="511">
          <cell r="B511" t="str">
            <v>2014565ZONA 32</v>
          </cell>
          <cell r="C511" t="str">
            <v>2014</v>
          </cell>
          <cell r="D511">
            <v>5</v>
          </cell>
          <cell r="E511" t="str">
            <v>65</v>
          </cell>
          <cell r="F511">
            <v>0</v>
          </cell>
          <cell r="G511">
            <v>0</v>
          </cell>
          <cell r="H511" t="str">
            <v>ZONA 3</v>
          </cell>
          <cell r="I511">
            <v>2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155000000</v>
          </cell>
          <cell r="Q511">
            <v>155000000</v>
          </cell>
          <cell r="R511">
            <v>440000</v>
          </cell>
          <cell r="S511">
            <v>440000</v>
          </cell>
        </row>
        <row r="512">
          <cell r="B512" t="str">
            <v>2014566ZONA 12</v>
          </cell>
          <cell r="C512" t="str">
            <v>2014</v>
          </cell>
          <cell r="D512">
            <v>5</v>
          </cell>
          <cell r="E512" t="str">
            <v>66</v>
          </cell>
          <cell r="F512">
            <v>0</v>
          </cell>
          <cell r="G512">
            <v>0</v>
          </cell>
          <cell r="H512" t="str">
            <v>ZONA 1</v>
          </cell>
          <cell r="I512">
            <v>2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</row>
        <row r="513">
          <cell r="B513" t="str">
            <v>2014567ZONA 11</v>
          </cell>
          <cell r="C513" t="str">
            <v>2014</v>
          </cell>
          <cell r="D513">
            <v>5</v>
          </cell>
          <cell r="E513" t="str">
            <v>67</v>
          </cell>
          <cell r="F513">
            <v>0</v>
          </cell>
          <cell r="G513">
            <v>0</v>
          </cell>
          <cell r="H513" t="str">
            <v>ZONA 1</v>
          </cell>
          <cell r="I513">
            <v>1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</row>
        <row r="514">
          <cell r="B514" t="str">
            <v>2014568ZONA 12</v>
          </cell>
          <cell r="C514" t="str">
            <v>2014</v>
          </cell>
          <cell r="D514">
            <v>5</v>
          </cell>
          <cell r="E514" t="str">
            <v>68</v>
          </cell>
          <cell r="F514">
            <v>0</v>
          </cell>
          <cell r="G514">
            <v>0</v>
          </cell>
          <cell r="H514" t="str">
            <v>ZONA 1</v>
          </cell>
          <cell r="I514">
            <v>2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</row>
        <row r="515">
          <cell r="B515" t="str">
            <v>2014569ZONA 22</v>
          </cell>
          <cell r="C515" t="str">
            <v>2014</v>
          </cell>
          <cell r="D515">
            <v>5</v>
          </cell>
          <cell r="E515" t="str">
            <v>69</v>
          </cell>
          <cell r="F515">
            <v>0</v>
          </cell>
          <cell r="G515">
            <v>0</v>
          </cell>
          <cell r="H515" t="str">
            <v>ZONA 2</v>
          </cell>
          <cell r="I515">
            <v>2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</row>
        <row r="516">
          <cell r="B516" t="str">
            <v>2014570ZONA 12</v>
          </cell>
          <cell r="C516" t="str">
            <v>2014</v>
          </cell>
          <cell r="D516">
            <v>5</v>
          </cell>
          <cell r="E516" t="str">
            <v>70</v>
          </cell>
          <cell r="F516">
            <v>0</v>
          </cell>
          <cell r="G516">
            <v>0</v>
          </cell>
          <cell r="H516" t="str">
            <v>ZONA 1</v>
          </cell>
          <cell r="I516">
            <v>2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</row>
        <row r="517">
          <cell r="B517" t="str">
            <v>2014571ZONA 22</v>
          </cell>
          <cell r="C517" t="str">
            <v>2014</v>
          </cell>
          <cell r="D517">
            <v>5</v>
          </cell>
          <cell r="E517" t="str">
            <v>71</v>
          </cell>
          <cell r="F517">
            <v>0</v>
          </cell>
          <cell r="G517">
            <v>0</v>
          </cell>
          <cell r="H517" t="str">
            <v>ZONA 2</v>
          </cell>
          <cell r="I517">
            <v>2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</row>
        <row r="518">
          <cell r="B518" t="str">
            <v>2014572ZONA 22</v>
          </cell>
          <cell r="C518" t="str">
            <v>2014</v>
          </cell>
          <cell r="D518">
            <v>5</v>
          </cell>
          <cell r="E518" t="str">
            <v>72</v>
          </cell>
          <cell r="F518">
            <v>0</v>
          </cell>
          <cell r="G518">
            <v>0</v>
          </cell>
          <cell r="H518" t="str">
            <v>ZONA 2</v>
          </cell>
          <cell r="I518">
            <v>2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</row>
        <row r="519">
          <cell r="B519" t="str">
            <v>2014573ZONA 12</v>
          </cell>
          <cell r="C519" t="str">
            <v>2014</v>
          </cell>
          <cell r="D519">
            <v>5</v>
          </cell>
          <cell r="E519" t="str">
            <v>73</v>
          </cell>
          <cell r="F519">
            <v>0</v>
          </cell>
          <cell r="G519">
            <v>0</v>
          </cell>
          <cell r="H519" t="str">
            <v>ZONA 1</v>
          </cell>
          <cell r="I519">
            <v>2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</row>
        <row r="520">
          <cell r="B520" t="str">
            <v>2014574ZONA 32</v>
          </cell>
          <cell r="C520" t="str">
            <v>2014</v>
          </cell>
          <cell r="D520">
            <v>5</v>
          </cell>
          <cell r="E520" t="str">
            <v>74</v>
          </cell>
          <cell r="F520">
            <v>0</v>
          </cell>
          <cell r="G520">
            <v>0</v>
          </cell>
          <cell r="H520" t="str">
            <v>ZONA 3</v>
          </cell>
          <cell r="I520">
            <v>2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155000000</v>
          </cell>
          <cell r="Q520">
            <v>0</v>
          </cell>
          <cell r="R520">
            <v>440000</v>
          </cell>
          <cell r="S520">
            <v>0</v>
          </cell>
        </row>
        <row r="521">
          <cell r="B521" t="str">
            <v>2014575ZONA 31</v>
          </cell>
          <cell r="C521" t="str">
            <v>2014</v>
          </cell>
          <cell r="D521">
            <v>5</v>
          </cell>
          <cell r="E521" t="str">
            <v>75</v>
          </cell>
          <cell r="F521">
            <v>0</v>
          </cell>
          <cell r="G521">
            <v>0</v>
          </cell>
          <cell r="H521" t="str">
            <v>ZONA 3</v>
          </cell>
          <cell r="I521">
            <v>1</v>
          </cell>
          <cell r="J521">
            <v>0</v>
          </cell>
          <cell r="K521">
            <v>0</v>
          </cell>
          <cell r="L521">
            <v>130200000</v>
          </cell>
          <cell r="M521">
            <v>0</v>
          </cell>
          <cell r="N521">
            <v>400000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</row>
        <row r="522">
          <cell r="B522" t="str">
            <v>2014576ZONA 11</v>
          </cell>
          <cell r="C522" t="str">
            <v>2014</v>
          </cell>
          <cell r="D522">
            <v>5</v>
          </cell>
          <cell r="E522" t="str">
            <v>76</v>
          </cell>
          <cell r="F522">
            <v>0</v>
          </cell>
          <cell r="G522">
            <v>0</v>
          </cell>
          <cell r="H522" t="str">
            <v>ZONA 1</v>
          </cell>
          <cell r="I522">
            <v>1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</row>
        <row r="523">
          <cell r="B523" t="str">
            <v>2014577ZONA 11</v>
          </cell>
          <cell r="C523" t="str">
            <v>2014</v>
          </cell>
          <cell r="D523">
            <v>5</v>
          </cell>
          <cell r="E523" t="str">
            <v>77</v>
          </cell>
          <cell r="F523">
            <v>0</v>
          </cell>
          <cell r="G523">
            <v>0</v>
          </cell>
          <cell r="H523" t="str">
            <v>ZONA 1</v>
          </cell>
          <cell r="I523">
            <v>1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</row>
        <row r="524">
          <cell r="B524" t="str">
            <v>2014578ZONA 22</v>
          </cell>
          <cell r="C524" t="str">
            <v>2014</v>
          </cell>
          <cell r="D524">
            <v>5</v>
          </cell>
          <cell r="E524" t="str">
            <v>78</v>
          </cell>
          <cell r="F524">
            <v>0</v>
          </cell>
          <cell r="G524">
            <v>0</v>
          </cell>
          <cell r="H524" t="str">
            <v>ZONA 2</v>
          </cell>
          <cell r="I524">
            <v>2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</row>
        <row r="525">
          <cell r="B525" t="str">
            <v>2014579ZONA 22</v>
          </cell>
          <cell r="C525" t="str">
            <v>2014</v>
          </cell>
          <cell r="D525">
            <v>5</v>
          </cell>
          <cell r="E525" t="str">
            <v>79</v>
          </cell>
          <cell r="F525">
            <v>0</v>
          </cell>
          <cell r="G525">
            <v>0</v>
          </cell>
          <cell r="H525" t="str">
            <v>ZONA 2</v>
          </cell>
          <cell r="I525">
            <v>2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</row>
        <row r="526">
          <cell r="B526" t="str">
            <v>2014580ZONA 21</v>
          </cell>
          <cell r="C526" t="str">
            <v>2014</v>
          </cell>
          <cell r="D526">
            <v>5</v>
          </cell>
          <cell r="E526" t="str">
            <v>80</v>
          </cell>
          <cell r="F526">
            <v>0</v>
          </cell>
          <cell r="G526">
            <v>0</v>
          </cell>
          <cell r="H526" t="str">
            <v>ZONA 2</v>
          </cell>
          <cell r="I526">
            <v>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</row>
        <row r="527">
          <cell r="B527" t="str">
            <v>2014581ZONA 11</v>
          </cell>
          <cell r="C527" t="str">
            <v>2014</v>
          </cell>
          <cell r="D527">
            <v>5</v>
          </cell>
          <cell r="E527" t="str">
            <v>81</v>
          </cell>
          <cell r="F527">
            <v>0</v>
          </cell>
          <cell r="G527">
            <v>0</v>
          </cell>
          <cell r="H527" t="str">
            <v>ZONA 1</v>
          </cell>
          <cell r="I527">
            <v>1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</row>
        <row r="528">
          <cell r="B528" t="str">
            <v>2014582ZONA 10</v>
          </cell>
          <cell r="C528" t="str">
            <v>2014</v>
          </cell>
          <cell r="D528">
            <v>5</v>
          </cell>
          <cell r="E528" t="str">
            <v>82</v>
          </cell>
          <cell r="F528">
            <v>0</v>
          </cell>
          <cell r="G528">
            <v>0</v>
          </cell>
          <cell r="H528" t="str">
            <v>ZONA 1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B529" t="str">
            <v>2014583ZONA 11</v>
          </cell>
          <cell r="C529" t="str">
            <v>2014</v>
          </cell>
          <cell r="D529">
            <v>5</v>
          </cell>
          <cell r="E529" t="str">
            <v>83</v>
          </cell>
          <cell r="F529">
            <v>0</v>
          </cell>
          <cell r="G529">
            <v>0</v>
          </cell>
          <cell r="H529" t="str">
            <v>ZONA 1</v>
          </cell>
          <cell r="I529">
            <v>1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</row>
        <row r="530">
          <cell r="B530" t="str">
            <v>2014584ZONA 10</v>
          </cell>
          <cell r="C530" t="str">
            <v>2014</v>
          </cell>
          <cell r="D530">
            <v>5</v>
          </cell>
          <cell r="E530" t="str">
            <v>84</v>
          </cell>
          <cell r="F530">
            <v>0</v>
          </cell>
          <cell r="G530">
            <v>0</v>
          </cell>
          <cell r="H530" t="str">
            <v>ZONA 1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</row>
        <row r="531">
          <cell r="B531" t="str">
            <v>2014585ZONA 11</v>
          </cell>
          <cell r="C531" t="str">
            <v>2014</v>
          </cell>
          <cell r="D531">
            <v>5</v>
          </cell>
          <cell r="E531" t="str">
            <v>85</v>
          </cell>
          <cell r="F531">
            <v>0</v>
          </cell>
          <cell r="G531">
            <v>0</v>
          </cell>
          <cell r="H531" t="str">
            <v>ZONA 1</v>
          </cell>
          <cell r="I531">
            <v>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</row>
        <row r="532">
          <cell r="B532" t="str">
            <v>2014586ZONA 11</v>
          </cell>
          <cell r="C532" t="str">
            <v>2014</v>
          </cell>
          <cell r="D532">
            <v>5</v>
          </cell>
          <cell r="E532" t="str">
            <v>86</v>
          </cell>
          <cell r="F532">
            <v>0</v>
          </cell>
          <cell r="G532">
            <v>0</v>
          </cell>
          <cell r="H532" t="str">
            <v>ZONA 1</v>
          </cell>
          <cell r="I532">
            <v>1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</row>
        <row r="533">
          <cell r="B533" t="str">
            <v>2014587ZONA 11</v>
          </cell>
          <cell r="C533" t="str">
            <v>2014</v>
          </cell>
          <cell r="D533">
            <v>5</v>
          </cell>
          <cell r="E533" t="str">
            <v>87</v>
          </cell>
          <cell r="F533">
            <v>0</v>
          </cell>
          <cell r="G533">
            <v>0</v>
          </cell>
          <cell r="H533" t="str">
            <v>ZONA 1</v>
          </cell>
          <cell r="I533">
            <v>1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</row>
        <row r="534">
          <cell r="B534" t="str">
            <v>2014588ZONA 11</v>
          </cell>
          <cell r="C534" t="str">
            <v>2014</v>
          </cell>
          <cell r="D534">
            <v>5</v>
          </cell>
          <cell r="E534" t="str">
            <v>88</v>
          </cell>
          <cell r="F534">
            <v>0</v>
          </cell>
          <cell r="G534">
            <v>0</v>
          </cell>
          <cell r="H534" t="str">
            <v>ZONA 1</v>
          </cell>
          <cell r="I534">
            <v>1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</row>
        <row r="535">
          <cell r="B535" t="str">
            <v>2014589ZONA 10</v>
          </cell>
          <cell r="C535" t="str">
            <v>2014</v>
          </cell>
          <cell r="D535">
            <v>5</v>
          </cell>
          <cell r="E535" t="str">
            <v>89</v>
          </cell>
          <cell r="F535">
            <v>0</v>
          </cell>
          <cell r="G535">
            <v>0</v>
          </cell>
          <cell r="H535" t="str">
            <v>ZONA 1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</row>
        <row r="536">
          <cell r="B536" t="str">
            <v>2014590ZONA 21</v>
          </cell>
          <cell r="C536" t="str">
            <v>2014</v>
          </cell>
          <cell r="D536">
            <v>5</v>
          </cell>
          <cell r="E536" t="str">
            <v>90</v>
          </cell>
          <cell r="F536">
            <v>0</v>
          </cell>
          <cell r="G536">
            <v>0</v>
          </cell>
          <cell r="H536" t="str">
            <v>ZONA 2</v>
          </cell>
          <cell r="I536">
            <v>1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</row>
        <row r="537">
          <cell r="B537" t="str">
            <v>2014591ZONA 21</v>
          </cell>
          <cell r="C537" t="str">
            <v>2014</v>
          </cell>
          <cell r="D537">
            <v>5</v>
          </cell>
          <cell r="E537" t="str">
            <v>91</v>
          </cell>
          <cell r="F537">
            <v>0</v>
          </cell>
          <cell r="G537">
            <v>0</v>
          </cell>
          <cell r="H537" t="str">
            <v>ZONA 2</v>
          </cell>
          <cell r="I537">
            <v>1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</row>
        <row r="538">
          <cell r="B538" t="str">
            <v>2014592ZONA 21</v>
          </cell>
          <cell r="C538" t="str">
            <v>2014</v>
          </cell>
          <cell r="D538">
            <v>5</v>
          </cell>
          <cell r="E538" t="str">
            <v>92</v>
          </cell>
          <cell r="F538">
            <v>0</v>
          </cell>
          <cell r="G538">
            <v>0</v>
          </cell>
          <cell r="H538" t="str">
            <v>ZONA 2</v>
          </cell>
          <cell r="I538">
            <v>1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</row>
        <row r="539">
          <cell r="B539" t="str">
            <v>2014593ZONA 21</v>
          </cell>
          <cell r="C539" t="str">
            <v>2014</v>
          </cell>
          <cell r="D539">
            <v>5</v>
          </cell>
          <cell r="E539" t="str">
            <v>93</v>
          </cell>
          <cell r="F539">
            <v>0</v>
          </cell>
          <cell r="G539">
            <v>0</v>
          </cell>
          <cell r="H539" t="str">
            <v>ZONA 2</v>
          </cell>
          <cell r="I539">
            <v>1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</row>
        <row r="540">
          <cell r="B540" t="str">
            <v>2014594ZONA 21</v>
          </cell>
          <cell r="C540" t="str">
            <v>2014</v>
          </cell>
          <cell r="D540">
            <v>5</v>
          </cell>
          <cell r="E540" t="str">
            <v>94</v>
          </cell>
          <cell r="F540">
            <v>0</v>
          </cell>
          <cell r="G540">
            <v>0</v>
          </cell>
          <cell r="H540" t="str">
            <v>ZONA 2</v>
          </cell>
          <cell r="I540">
            <v>1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</row>
        <row r="541">
          <cell r="B541" t="str">
            <v>2014595ZONA 11</v>
          </cell>
          <cell r="C541" t="str">
            <v>2014</v>
          </cell>
          <cell r="D541">
            <v>5</v>
          </cell>
          <cell r="E541" t="str">
            <v>95</v>
          </cell>
          <cell r="F541">
            <v>0</v>
          </cell>
          <cell r="G541">
            <v>0</v>
          </cell>
          <cell r="H541" t="str">
            <v>ZONA 1</v>
          </cell>
          <cell r="I541">
            <v>1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</row>
        <row r="542">
          <cell r="B542" t="str">
            <v>2014596ZONA 11</v>
          </cell>
          <cell r="C542" t="str">
            <v>2014</v>
          </cell>
          <cell r="D542">
            <v>5</v>
          </cell>
          <cell r="E542" t="str">
            <v>96</v>
          </cell>
          <cell r="F542">
            <v>0</v>
          </cell>
          <cell r="G542">
            <v>0</v>
          </cell>
          <cell r="H542" t="str">
            <v>ZONA 1</v>
          </cell>
          <cell r="I542">
            <v>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B543" t="str">
            <v>2014597ZONA 11</v>
          </cell>
          <cell r="C543" t="str">
            <v>2014</v>
          </cell>
          <cell r="D543">
            <v>5</v>
          </cell>
          <cell r="E543" t="str">
            <v>97</v>
          </cell>
          <cell r="F543">
            <v>0</v>
          </cell>
          <cell r="G543">
            <v>0</v>
          </cell>
          <cell r="H543" t="str">
            <v>ZONA 1</v>
          </cell>
          <cell r="I543">
            <v>1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</row>
        <row r="544">
          <cell r="B544" t="str">
            <v>2014598ZONA 11</v>
          </cell>
          <cell r="C544" t="str">
            <v>2014</v>
          </cell>
          <cell r="D544">
            <v>5</v>
          </cell>
          <cell r="E544" t="str">
            <v>98</v>
          </cell>
          <cell r="F544">
            <v>0</v>
          </cell>
          <cell r="G544">
            <v>0</v>
          </cell>
          <cell r="H544" t="str">
            <v>ZONA 1</v>
          </cell>
          <cell r="I544">
            <v>1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</row>
        <row r="545">
          <cell r="B545" t="str">
            <v>2014599ZONA 20</v>
          </cell>
          <cell r="C545" t="str">
            <v>2014</v>
          </cell>
          <cell r="D545">
            <v>5</v>
          </cell>
          <cell r="E545" t="str">
            <v>99</v>
          </cell>
          <cell r="F545">
            <v>0</v>
          </cell>
          <cell r="G545">
            <v>0</v>
          </cell>
          <cell r="H545" t="str">
            <v>ZONA 2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</row>
        <row r="546">
          <cell r="B546" t="str">
            <v>20145100ZONA 20</v>
          </cell>
          <cell r="C546" t="str">
            <v>2014</v>
          </cell>
          <cell r="D546">
            <v>5</v>
          </cell>
          <cell r="E546" t="str">
            <v>100</v>
          </cell>
          <cell r="F546">
            <v>0</v>
          </cell>
          <cell r="G546">
            <v>0</v>
          </cell>
          <cell r="H546" t="str">
            <v>ZONA 2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</row>
        <row r="547">
          <cell r="B547" t="str">
            <v>20145101ZONA 10</v>
          </cell>
          <cell r="C547" t="str">
            <v>2014</v>
          </cell>
          <cell r="D547">
            <v>5</v>
          </cell>
          <cell r="E547" t="str">
            <v>101</v>
          </cell>
          <cell r="F547">
            <v>0</v>
          </cell>
          <cell r="G547">
            <v>0</v>
          </cell>
          <cell r="H547" t="str">
            <v>ZONA 1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</row>
        <row r="548">
          <cell r="B548" t="str">
            <v>20145102ZONA 10</v>
          </cell>
          <cell r="C548" t="str">
            <v>2014</v>
          </cell>
          <cell r="D548">
            <v>5</v>
          </cell>
          <cell r="E548" t="str">
            <v>102</v>
          </cell>
          <cell r="F548">
            <v>0</v>
          </cell>
          <cell r="G548">
            <v>0</v>
          </cell>
          <cell r="H548" t="str">
            <v>ZONA 1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B549" t="str">
            <v>20145103ZONA 10</v>
          </cell>
          <cell r="C549" t="str">
            <v>2014</v>
          </cell>
          <cell r="D549">
            <v>5</v>
          </cell>
          <cell r="E549" t="str">
            <v>103</v>
          </cell>
          <cell r="F549">
            <v>0</v>
          </cell>
          <cell r="G549">
            <v>0</v>
          </cell>
          <cell r="H549" t="str">
            <v>ZONA 1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</row>
        <row r="550">
          <cell r="B550" t="str">
            <v>20145104ZONA 10</v>
          </cell>
          <cell r="C550" t="str">
            <v>2014</v>
          </cell>
          <cell r="D550">
            <v>5</v>
          </cell>
          <cell r="E550" t="str">
            <v>104</v>
          </cell>
          <cell r="F550">
            <v>0</v>
          </cell>
          <cell r="G550">
            <v>0</v>
          </cell>
          <cell r="H550" t="str">
            <v>ZONA 1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</row>
        <row r="551">
          <cell r="B551" t="str">
            <v>20145105ZONA 10</v>
          </cell>
          <cell r="C551" t="str">
            <v>2014</v>
          </cell>
          <cell r="D551">
            <v>5</v>
          </cell>
          <cell r="E551" t="str">
            <v>105</v>
          </cell>
          <cell r="F551">
            <v>0</v>
          </cell>
          <cell r="G551">
            <v>0</v>
          </cell>
          <cell r="H551" t="str">
            <v>ZONA 1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</row>
        <row r="552">
          <cell r="B552" t="str">
            <v>20145106ZONA 10</v>
          </cell>
          <cell r="C552" t="str">
            <v>2014</v>
          </cell>
          <cell r="D552">
            <v>5</v>
          </cell>
          <cell r="E552" t="str">
            <v>106</v>
          </cell>
          <cell r="F552">
            <v>0</v>
          </cell>
          <cell r="G552">
            <v>0</v>
          </cell>
          <cell r="H552" t="str">
            <v>ZONA 1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</row>
        <row r="553">
          <cell r="B553" t="str">
            <v>20145107ZONA 10</v>
          </cell>
          <cell r="C553" t="str">
            <v>2014</v>
          </cell>
          <cell r="D553">
            <v>5</v>
          </cell>
          <cell r="E553" t="str">
            <v>107</v>
          </cell>
          <cell r="F553">
            <v>0</v>
          </cell>
          <cell r="G553">
            <v>0</v>
          </cell>
          <cell r="H553" t="str">
            <v>ZONA 1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</row>
        <row r="554">
          <cell r="B554" t="str">
            <v>20145108ZONA 10</v>
          </cell>
          <cell r="C554" t="str">
            <v>2014</v>
          </cell>
          <cell r="D554">
            <v>5</v>
          </cell>
          <cell r="E554" t="str">
            <v>108</v>
          </cell>
          <cell r="F554">
            <v>0</v>
          </cell>
          <cell r="G554">
            <v>0</v>
          </cell>
          <cell r="H554" t="str">
            <v>ZONA 1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</row>
        <row r="555">
          <cell r="B555" t="str">
            <v>20145109ZONA 10</v>
          </cell>
          <cell r="C555" t="str">
            <v>2014</v>
          </cell>
          <cell r="D555">
            <v>5</v>
          </cell>
          <cell r="E555" t="str">
            <v>109</v>
          </cell>
          <cell r="F555">
            <v>0</v>
          </cell>
          <cell r="G555">
            <v>0</v>
          </cell>
          <cell r="H555" t="str">
            <v>ZONA 1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</row>
        <row r="556">
          <cell r="B556" t="str">
            <v>20145110ZONA 20</v>
          </cell>
          <cell r="C556" t="str">
            <v>2014</v>
          </cell>
          <cell r="D556">
            <v>5</v>
          </cell>
          <cell r="E556" t="str">
            <v>110</v>
          </cell>
          <cell r="F556">
            <v>0</v>
          </cell>
          <cell r="G556">
            <v>0</v>
          </cell>
          <cell r="H556" t="str">
            <v>ZONA 2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</row>
        <row r="557">
          <cell r="B557" t="str">
            <v>20145111ZONA 20</v>
          </cell>
          <cell r="C557" t="str">
            <v>2014</v>
          </cell>
          <cell r="D557">
            <v>5</v>
          </cell>
          <cell r="E557" t="str">
            <v>111</v>
          </cell>
          <cell r="F557">
            <v>0</v>
          </cell>
          <cell r="G557">
            <v>0</v>
          </cell>
          <cell r="H557" t="str">
            <v>ZONA 2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</row>
        <row r="558">
          <cell r="B558" t="str">
            <v>20145112ZONA 10</v>
          </cell>
          <cell r="C558" t="str">
            <v>2014</v>
          </cell>
          <cell r="D558">
            <v>5</v>
          </cell>
          <cell r="E558" t="str">
            <v>112</v>
          </cell>
          <cell r="F558">
            <v>0</v>
          </cell>
          <cell r="G558">
            <v>0</v>
          </cell>
          <cell r="H558" t="str">
            <v>ZONA 1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</row>
        <row r="559">
          <cell r="B559" t="str">
            <v>20145113ZONA 10</v>
          </cell>
          <cell r="C559" t="str">
            <v>2014</v>
          </cell>
          <cell r="D559">
            <v>5</v>
          </cell>
          <cell r="E559" t="str">
            <v>113</v>
          </cell>
          <cell r="F559">
            <v>0</v>
          </cell>
          <cell r="G559">
            <v>0</v>
          </cell>
          <cell r="H559" t="str">
            <v>ZONA 1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</row>
        <row r="560">
          <cell r="B560" t="str">
            <v>20145114ZONA 10</v>
          </cell>
          <cell r="C560" t="str">
            <v>2014</v>
          </cell>
          <cell r="D560">
            <v>5</v>
          </cell>
          <cell r="E560" t="str">
            <v>114</v>
          </cell>
          <cell r="F560">
            <v>0</v>
          </cell>
          <cell r="G560">
            <v>0</v>
          </cell>
          <cell r="H560" t="str">
            <v>ZONA 1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</row>
        <row r="561">
          <cell r="B561" t="str">
            <v>20145115ZONA 10</v>
          </cell>
          <cell r="C561" t="str">
            <v>2014</v>
          </cell>
          <cell r="D561">
            <v>5</v>
          </cell>
          <cell r="E561" t="str">
            <v>115</v>
          </cell>
          <cell r="F561">
            <v>0</v>
          </cell>
          <cell r="G561">
            <v>0</v>
          </cell>
          <cell r="H561" t="str">
            <v>ZONA 1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</row>
        <row r="562">
          <cell r="B562" t="str">
            <v>20145116ZONA 10</v>
          </cell>
          <cell r="C562" t="str">
            <v>2014</v>
          </cell>
          <cell r="D562">
            <v>5</v>
          </cell>
          <cell r="E562" t="str">
            <v>116</v>
          </cell>
          <cell r="F562">
            <v>0</v>
          </cell>
          <cell r="G562">
            <v>0</v>
          </cell>
          <cell r="H562" t="str">
            <v>ZONA 1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</row>
        <row r="563">
          <cell r="B563" t="str">
            <v>20145117ZONA 10</v>
          </cell>
          <cell r="C563" t="str">
            <v>2014</v>
          </cell>
          <cell r="D563">
            <v>5</v>
          </cell>
          <cell r="E563" t="str">
            <v>117</v>
          </cell>
          <cell r="F563">
            <v>0</v>
          </cell>
          <cell r="G563">
            <v>0</v>
          </cell>
          <cell r="H563" t="str">
            <v>ZONA 1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</row>
        <row r="564">
          <cell r="B564" t="str">
            <v>20145118ZONA 10</v>
          </cell>
          <cell r="C564" t="str">
            <v>2014</v>
          </cell>
          <cell r="D564">
            <v>5</v>
          </cell>
          <cell r="E564" t="str">
            <v>118</v>
          </cell>
          <cell r="F564">
            <v>0</v>
          </cell>
          <cell r="G564">
            <v>0</v>
          </cell>
          <cell r="H564" t="str">
            <v>ZONA 1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</row>
        <row r="565">
          <cell r="B565" t="str">
            <v>20145119ZONA 20</v>
          </cell>
          <cell r="C565" t="str">
            <v>2014</v>
          </cell>
          <cell r="D565">
            <v>5</v>
          </cell>
          <cell r="E565" t="str">
            <v>119</v>
          </cell>
          <cell r="F565">
            <v>0</v>
          </cell>
          <cell r="G565">
            <v>0</v>
          </cell>
          <cell r="H565" t="str">
            <v>ZONA 2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</row>
        <row r="566">
          <cell r="B566" t="str">
            <v>20145120ZONA 20</v>
          </cell>
          <cell r="C566" t="str">
            <v>2014</v>
          </cell>
          <cell r="D566">
            <v>5</v>
          </cell>
          <cell r="E566" t="str">
            <v>120</v>
          </cell>
          <cell r="F566">
            <v>0</v>
          </cell>
          <cell r="G566">
            <v>0</v>
          </cell>
          <cell r="H566" t="str">
            <v>ZONA 2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</row>
        <row r="567">
          <cell r="B567" t="str">
            <v>20145121ZONA 30</v>
          </cell>
          <cell r="C567" t="str">
            <v>2014</v>
          </cell>
          <cell r="D567">
            <v>5</v>
          </cell>
          <cell r="E567" t="str">
            <v>121</v>
          </cell>
          <cell r="F567">
            <v>108000000</v>
          </cell>
          <cell r="G567">
            <v>108000000</v>
          </cell>
          <cell r="H567" t="str">
            <v>ZONA 3</v>
          </cell>
          <cell r="I567">
            <v>0</v>
          </cell>
          <cell r="J567">
            <v>400000</v>
          </cell>
          <cell r="K567">
            <v>400000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</row>
        <row r="568">
          <cell r="B568" t="str">
            <v>20145122ZONA 10</v>
          </cell>
          <cell r="C568" t="str">
            <v>2014</v>
          </cell>
          <cell r="D568">
            <v>5</v>
          </cell>
          <cell r="E568" t="str">
            <v>122</v>
          </cell>
          <cell r="F568">
            <v>0</v>
          </cell>
          <cell r="G568">
            <v>0</v>
          </cell>
          <cell r="H568" t="str">
            <v>ZONA 1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B569" t="str">
            <v>20145123ZONA 30</v>
          </cell>
          <cell r="C569" t="str">
            <v>2014</v>
          </cell>
          <cell r="D569">
            <v>5</v>
          </cell>
          <cell r="E569" t="str">
            <v>123</v>
          </cell>
          <cell r="F569">
            <v>108000000</v>
          </cell>
          <cell r="G569">
            <v>108000000</v>
          </cell>
          <cell r="H569" t="str">
            <v>ZONA 3</v>
          </cell>
          <cell r="I569">
            <v>0</v>
          </cell>
          <cell r="J569">
            <v>400000</v>
          </cell>
          <cell r="K569">
            <v>400000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</row>
        <row r="570">
          <cell r="B570" t="str">
            <v>20145124ZONA 30</v>
          </cell>
          <cell r="C570" t="str">
            <v>2014</v>
          </cell>
          <cell r="D570">
            <v>5</v>
          </cell>
          <cell r="E570" t="str">
            <v>124</v>
          </cell>
          <cell r="F570">
            <v>108000000</v>
          </cell>
          <cell r="G570">
            <v>108000000</v>
          </cell>
          <cell r="H570" t="str">
            <v>ZONA 3</v>
          </cell>
          <cell r="I570">
            <v>0</v>
          </cell>
          <cell r="J570">
            <v>400000</v>
          </cell>
          <cell r="K570">
            <v>400000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</row>
        <row r="571">
          <cell r="B571" t="str">
            <v>20145125ZONA 30</v>
          </cell>
          <cell r="C571" t="str">
            <v>2014</v>
          </cell>
          <cell r="D571">
            <v>5</v>
          </cell>
          <cell r="E571" t="str">
            <v>125</v>
          </cell>
          <cell r="F571">
            <v>108000000</v>
          </cell>
          <cell r="G571">
            <v>108000000</v>
          </cell>
          <cell r="H571" t="str">
            <v>ZONA 3</v>
          </cell>
          <cell r="I571">
            <v>0</v>
          </cell>
          <cell r="J571">
            <v>400000</v>
          </cell>
          <cell r="K571">
            <v>400000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</row>
        <row r="572">
          <cell r="B572" t="str">
            <v>20145126ZONA 10</v>
          </cell>
          <cell r="C572" t="str">
            <v>2014</v>
          </cell>
          <cell r="D572">
            <v>5</v>
          </cell>
          <cell r="E572" t="str">
            <v>126</v>
          </cell>
          <cell r="F572">
            <v>0</v>
          </cell>
          <cell r="G572">
            <v>0</v>
          </cell>
          <cell r="H572" t="str">
            <v>ZONA 1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</row>
        <row r="573">
          <cell r="B573" t="str">
            <v>20145127ZONA 20</v>
          </cell>
          <cell r="C573" t="str">
            <v>2014</v>
          </cell>
          <cell r="D573">
            <v>5</v>
          </cell>
          <cell r="E573" t="str">
            <v>127</v>
          </cell>
          <cell r="F573">
            <v>0</v>
          </cell>
          <cell r="G573">
            <v>0</v>
          </cell>
          <cell r="H573" t="str">
            <v>ZONA 2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</row>
        <row r="574">
          <cell r="B574" t="str">
            <v>20145128ZONA 10</v>
          </cell>
          <cell r="C574" t="str">
            <v>2014</v>
          </cell>
          <cell r="D574">
            <v>5</v>
          </cell>
          <cell r="E574" t="str">
            <v>128</v>
          </cell>
          <cell r="F574">
            <v>0</v>
          </cell>
          <cell r="G574">
            <v>0</v>
          </cell>
          <cell r="H574" t="str">
            <v>ZONA 1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</row>
        <row r="575">
          <cell r="B575" t="str">
            <v>20145129ZONA 20</v>
          </cell>
          <cell r="C575" t="str">
            <v>2014</v>
          </cell>
          <cell r="D575">
            <v>5</v>
          </cell>
          <cell r="E575" t="str">
            <v>129</v>
          </cell>
          <cell r="F575">
            <v>0</v>
          </cell>
          <cell r="G575">
            <v>0</v>
          </cell>
          <cell r="H575" t="str">
            <v>ZONA 2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</row>
        <row r="576">
          <cell r="B576" t="str">
            <v>20145130ZONA 10</v>
          </cell>
          <cell r="C576" t="str">
            <v>2014</v>
          </cell>
          <cell r="D576">
            <v>5</v>
          </cell>
          <cell r="E576" t="str">
            <v>130</v>
          </cell>
          <cell r="F576">
            <v>0</v>
          </cell>
          <cell r="G576">
            <v>0</v>
          </cell>
          <cell r="H576" t="str">
            <v>ZONA 1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</row>
        <row r="577">
          <cell r="B577" t="str">
            <v>20145131ZONA 20</v>
          </cell>
          <cell r="C577" t="str">
            <v>2014</v>
          </cell>
          <cell r="D577">
            <v>5</v>
          </cell>
          <cell r="E577" t="str">
            <v>131</v>
          </cell>
          <cell r="F577">
            <v>0</v>
          </cell>
          <cell r="G577">
            <v>0</v>
          </cell>
          <cell r="H577" t="str">
            <v>ZONA 2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</row>
        <row r="581">
          <cell r="B581" t="str">
            <v>2014601ZONA 22</v>
          </cell>
          <cell r="C581" t="str">
            <v>2014</v>
          </cell>
          <cell r="D581">
            <v>6</v>
          </cell>
          <cell r="E581" t="str">
            <v>01</v>
          </cell>
          <cell r="F581">
            <v>0</v>
          </cell>
          <cell r="G581">
            <v>0</v>
          </cell>
          <cell r="H581" t="str">
            <v>ZONA 2</v>
          </cell>
          <cell r="I581">
            <v>2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</row>
        <row r="582">
          <cell r="B582" t="str">
            <v>2014602ZONA 32</v>
          </cell>
          <cell r="C582" t="str">
            <v>2014</v>
          </cell>
          <cell r="D582">
            <v>6</v>
          </cell>
          <cell r="E582" t="str">
            <v>02</v>
          </cell>
          <cell r="F582">
            <v>0</v>
          </cell>
          <cell r="G582">
            <v>0</v>
          </cell>
          <cell r="H582" t="str">
            <v>ZONA 3</v>
          </cell>
          <cell r="I582">
            <v>2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155000000</v>
          </cell>
          <cell r="Q582">
            <v>155000000</v>
          </cell>
          <cell r="R582">
            <v>440000</v>
          </cell>
          <cell r="S582">
            <v>440000</v>
          </cell>
        </row>
        <row r="583">
          <cell r="B583" t="str">
            <v>2014603ZONA 12</v>
          </cell>
          <cell r="C583" t="str">
            <v>2014</v>
          </cell>
          <cell r="D583">
            <v>6</v>
          </cell>
          <cell r="E583" t="str">
            <v>03</v>
          </cell>
          <cell r="F583">
            <v>0</v>
          </cell>
          <cell r="G583">
            <v>0</v>
          </cell>
          <cell r="H583" t="str">
            <v>ZONA 1</v>
          </cell>
          <cell r="I583">
            <v>2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</row>
        <row r="584">
          <cell r="B584" t="str">
            <v>2014604ZONA 22</v>
          </cell>
          <cell r="C584" t="str">
            <v>2014</v>
          </cell>
          <cell r="D584">
            <v>6</v>
          </cell>
          <cell r="E584" t="str">
            <v>04</v>
          </cell>
          <cell r="F584">
            <v>0</v>
          </cell>
          <cell r="G584">
            <v>0</v>
          </cell>
          <cell r="H584" t="str">
            <v>ZONA 2</v>
          </cell>
          <cell r="I584">
            <v>2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</row>
        <row r="585">
          <cell r="B585" t="str">
            <v>2014605ZONA 12</v>
          </cell>
          <cell r="C585" t="str">
            <v>2014</v>
          </cell>
          <cell r="D585">
            <v>6</v>
          </cell>
          <cell r="E585" t="str">
            <v>05</v>
          </cell>
          <cell r="F585">
            <v>0</v>
          </cell>
          <cell r="G585">
            <v>0</v>
          </cell>
          <cell r="H585" t="str">
            <v>ZONA 1</v>
          </cell>
          <cell r="I585">
            <v>2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</row>
        <row r="586">
          <cell r="B586" t="str">
            <v>2014606ZONA 22</v>
          </cell>
          <cell r="C586" t="str">
            <v>2014</v>
          </cell>
          <cell r="D586">
            <v>6</v>
          </cell>
          <cell r="E586" t="str">
            <v>06</v>
          </cell>
          <cell r="F586">
            <v>0</v>
          </cell>
          <cell r="G586">
            <v>0</v>
          </cell>
          <cell r="H586" t="str">
            <v>ZONA 2</v>
          </cell>
          <cell r="I586">
            <v>2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</row>
        <row r="587">
          <cell r="B587" t="str">
            <v>2014607ZONA 32</v>
          </cell>
          <cell r="C587" t="str">
            <v>2014</v>
          </cell>
          <cell r="D587">
            <v>6</v>
          </cell>
          <cell r="E587" t="str">
            <v>07</v>
          </cell>
          <cell r="F587">
            <v>0</v>
          </cell>
          <cell r="G587">
            <v>0</v>
          </cell>
          <cell r="H587" t="str">
            <v>ZONA 3</v>
          </cell>
          <cell r="I587">
            <v>2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155000000</v>
          </cell>
          <cell r="Q587">
            <v>155000000</v>
          </cell>
          <cell r="R587">
            <v>440000</v>
          </cell>
          <cell r="S587">
            <v>440000</v>
          </cell>
        </row>
        <row r="588">
          <cell r="B588" t="str">
            <v>2014608ZONA 12</v>
          </cell>
          <cell r="C588" t="str">
            <v>2014</v>
          </cell>
          <cell r="D588">
            <v>6</v>
          </cell>
          <cell r="E588" t="str">
            <v>08</v>
          </cell>
          <cell r="F588">
            <v>0</v>
          </cell>
          <cell r="G588">
            <v>0</v>
          </cell>
          <cell r="H588" t="str">
            <v>ZONA 1</v>
          </cell>
          <cell r="I588">
            <v>2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B589" t="str">
            <v>2014609ZONA 12</v>
          </cell>
          <cell r="C589" t="str">
            <v>2014</v>
          </cell>
          <cell r="D589">
            <v>6</v>
          </cell>
          <cell r="E589" t="str">
            <v>09</v>
          </cell>
          <cell r="F589">
            <v>0</v>
          </cell>
          <cell r="G589">
            <v>0</v>
          </cell>
          <cell r="H589" t="str">
            <v>ZONA 1</v>
          </cell>
          <cell r="I589">
            <v>2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</row>
        <row r="590">
          <cell r="B590" t="str">
            <v>2014610ZONA 22</v>
          </cell>
          <cell r="C590" t="str">
            <v>2014</v>
          </cell>
          <cell r="D590">
            <v>6</v>
          </cell>
          <cell r="E590" t="str">
            <v>10</v>
          </cell>
          <cell r="F590">
            <v>0</v>
          </cell>
          <cell r="G590">
            <v>0</v>
          </cell>
          <cell r="H590" t="str">
            <v>ZONA 2</v>
          </cell>
          <cell r="I590">
            <v>2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</row>
        <row r="591">
          <cell r="B591" t="str">
            <v>2014611ZONA 32</v>
          </cell>
          <cell r="C591" t="str">
            <v>2014</v>
          </cell>
          <cell r="D591">
            <v>6</v>
          </cell>
          <cell r="E591" t="str">
            <v>11</v>
          </cell>
          <cell r="F591">
            <v>0</v>
          </cell>
          <cell r="G591">
            <v>0</v>
          </cell>
          <cell r="H591" t="str">
            <v>ZONA 3</v>
          </cell>
          <cell r="I591">
            <v>2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155000000</v>
          </cell>
          <cell r="Q591">
            <v>155000000</v>
          </cell>
          <cell r="R591">
            <v>440000</v>
          </cell>
          <cell r="S591">
            <v>440000</v>
          </cell>
        </row>
        <row r="592">
          <cell r="B592" t="str">
            <v>2014612ZONA 11</v>
          </cell>
          <cell r="C592" t="str">
            <v>2014</v>
          </cell>
          <cell r="D592">
            <v>6</v>
          </cell>
          <cell r="E592" t="str">
            <v>12</v>
          </cell>
          <cell r="F592">
            <v>0</v>
          </cell>
          <cell r="G592">
            <v>0</v>
          </cell>
          <cell r="H592" t="str">
            <v>ZONA 1</v>
          </cell>
          <cell r="I592">
            <v>1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</row>
        <row r="593">
          <cell r="B593" t="str">
            <v>2014613ZONA 12</v>
          </cell>
          <cell r="C593" t="str">
            <v>2014</v>
          </cell>
          <cell r="D593">
            <v>6</v>
          </cell>
          <cell r="E593" t="str">
            <v>13</v>
          </cell>
          <cell r="F593">
            <v>0</v>
          </cell>
          <cell r="G593">
            <v>0</v>
          </cell>
          <cell r="H593" t="str">
            <v>ZONA 1</v>
          </cell>
          <cell r="I593">
            <v>2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</row>
        <row r="594">
          <cell r="B594" t="str">
            <v>2014614ZONA 22</v>
          </cell>
          <cell r="C594" t="str">
            <v>2014</v>
          </cell>
          <cell r="D594">
            <v>6</v>
          </cell>
          <cell r="E594" t="str">
            <v>14</v>
          </cell>
          <cell r="F594">
            <v>0</v>
          </cell>
          <cell r="G594">
            <v>0</v>
          </cell>
          <cell r="H594" t="str">
            <v>ZONA 2</v>
          </cell>
          <cell r="I594">
            <v>2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</row>
        <row r="595">
          <cell r="B595" t="str">
            <v>2014615ZONA 12</v>
          </cell>
          <cell r="C595" t="str">
            <v>2014</v>
          </cell>
          <cell r="D595">
            <v>6</v>
          </cell>
          <cell r="E595" t="str">
            <v>15</v>
          </cell>
          <cell r="F595">
            <v>0</v>
          </cell>
          <cell r="G595">
            <v>0</v>
          </cell>
          <cell r="H595" t="str">
            <v>ZONA 1</v>
          </cell>
          <cell r="I595">
            <v>2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</row>
        <row r="596">
          <cell r="B596" t="str">
            <v>2014616ZONA 11</v>
          </cell>
          <cell r="C596" t="str">
            <v>2014</v>
          </cell>
          <cell r="D596">
            <v>6</v>
          </cell>
          <cell r="E596" t="str">
            <v>16</v>
          </cell>
          <cell r="F596">
            <v>0</v>
          </cell>
          <cell r="G596">
            <v>0</v>
          </cell>
          <cell r="H596" t="str">
            <v>ZONA 1</v>
          </cell>
          <cell r="I596">
            <v>1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</row>
        <row r="597">
          <cell r="B597" t="str">
            <v>2014617ZONA 12</v>
          </cell>
          <cell r="C597" t="str">
            <v>2014</v>
          </cell>
          <cell r="D597">
            <v>6</v>
          </cell>
          <cell r="E597" t="str">
            <v>17</v>
          </cell>
          <cell r="F597">
            <v>0</v>
          </cell>
          <cell r="G597">
            <v>0</v>
          </cell>
          <cell r="H597" t="str">
            <v>ZONA 1</v>
          </cell>
          <cell r="I597">
            <v>2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</row>
        <row r="598">
          <cell r="B598" t="str">
            <v>2014618ZONA 12</v>
          </cell>
          <cell r="C598" t="str">
            <v>2014</v>
          </cell>
          <cell r="D598">
            <v>6</v>
          </cell>
          <cell r="E598" t="str">
            <v>18</v>
          </cell>
          <cell r="F598">
            <v>0</v>
          </cell>
          <cell r="G598">
            <v>0</v>
          </cell>
          <cell r="H598" t="str">
            <v>ZONA 1</v>
          </cell>
          <cell r="I598">
            <v>2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</row>
        <row r="599">
          <cell r="B599" t="str">
            <v>2014619ZONA 12</v>
          </cell>
          <cell r="C599" t="str">
            <v>2014</v>
          </cell>
          <cell r="D599">
            <v>6</v>
          </cell>
          <cell r="E599" t="str">
            <v>19</v>
          </cell>
          <cell r="F599">
            <v>0</v>
          </cell>
          <cell r="G599">
            <v>0</v>
          </cell>
          <cell r="H599" t="str">
            <v>ZONA 1</v>
          </cell>
          <cell r="I599">
            <v>2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</row>
        <row r="600">
          <cell r="B600" t="str">
            <v>2014620ZONA 22</v>
          </cell>
          <cell r="C600" t="str">
            <v>2014</v>
          </cell>
          <cell r="D600">
            <v>6</v>
          </cell>
          <cell r="E600" t="str">
            <v>20</v>
          </cell>
          <cell r="F600">
            <v>0</v>
          </cell>
          <cell r="G600">
            <v>0</v>
          </cell>
          <cell r="H600" t="str">
            <v>ZONA 2</v>
          </cell>
          <cell r="I600">
            <v>2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</row>
        <row r="601">
          <cell r="B601" t="str">
            <v>2014621ZONA 12</v>
          </cell>
          <cell r="C601" t="str">
            <v>2014</v>
          </cell>
          <cell r="D601">
            <v>6</v>
          </cell>
          <cell r="E601" t="str">
            <v>21</v>
          </cell>
          <cell r="F601">
            <v>0</v>
          </cell>
          <cell r="G601">
            <v>0</v>
          </cell>
          <cell r="H601" t="str">
            <v>ZONA 1</v>
          </cell>
          <cell r="I601">
            <v>2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</row>
        <row r="602">
          <cell r="B602" t="str">
            <v>2014622ZONA 22</v>
          </cell>
          <cell r="C602" t="str">
            <v>2014</v>
          </cell>
          <cell r="D602">
            <v>6</v>
          </cell>
          <cell r="E602" t="str">
            <v>22</v>
          </cell>
          <cell r="F602">
            <v>0</v>
          </cell>
          <cell r="G602">
            <v>0</v>
          </cell>
          <cell r="H602" t="str">
            <v>ZONA 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</row>
        <row r="603">
          <cell r="B603" t="str">
            <v>2014623ZONA 32</v>
          </cell>
          <cell r="C603" t="str">
            <v>2014</v>
          </cell>
          <cell r="D603">
            <v>6</v>
          </cell>
          <cell r="E603" t="str">
            <v>23</v>
          </cell>
          <cell r="F603">
            <v>0</v>
          </cell>
          <cell r="G603">
            <v>0</v>
          </cell>
          <cell r="H603" t="str">
            <v>ZONA 3</v>
          </cell>
          <cell r="I603">
            <v>2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155000000</v>
          </cell>
          <cell r="Q603">
            <v>155000000</v>
          </cell>
          <cell r="R603">
            <v>440000</v>
          </cell>
          <cell r="S603">
            <v>440000</v>
          </cell>
        </row>
        <row r="604">
          <cell r="B604" t="str">
            <v>2014624ZONA 12</v>
          </cell>
          <cell r="C604" t="str">
            <v>2014</v>
          </cell>
          <cell r="D604">
            <v>6</v>
          </cell>
          <cell r="E604" t="str">
            <v>24</v>
          </cell>
          <cell r="F604">
            <v>0</v>
          </cell>
          <cell r="G604">
            <v>0</v>
          </cell>
          <cell r="H604" t="str">
            <v>ZONA 1</v>
          </cell>
          <cell r="I604">
            <v>2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</row>
        <row r="605">
          <cell r="B605" t="str">
            <v>2014625ZONA 22</v>
          </cell>
          <cell r="C605" t="str">
            <v>2014</v>
          </cell>
          <cell r="D605">
            <v>6</v>
          </cell>
          <cell r="E605" t="str">
            <v>25</v>
          </cell>
          <cell r="F605">
            <v>0</v>
          </cell>
          <cell r="G605">
            <v>0</v>
          </cell>
          <cell r="H605" t="str">
            <v>ZONA 2</v>
          </cell>
          <cell r="I605">
            <v>2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</row>
        <row r="606">
          <cell r="B606" t="str">
            <v>2014626ZONA 12</v>
          </cell>
          <cell r="C606" t="str">
            <v>2014</v>
          </cell>
          <cell r="D606">
            <v>6</v>
          </cell>
          <cell r="E606" t="str">
            <v>26</v>
          </cell>
          <cell r="F606">
            <v>0</v>
          </cell>
          <cell r="G606">
            <v>0</v>
          </cell>
          <cell r="H606" t="str">
            <v>ZONA 1</v>
          </cell>
          <cell r="I606">
            <v>2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</row>
        <row r="607">
          <cell r="B607" t="str">
            <v>2014627ZONA 22</v>
          </cell>
          <cell r="C607" t="str">
            <v>2014</v>
          </cell>
          <cell r="D607">
            <v>6</v>
          </cell>
          <cell r="E607" t="str">
            <v>27</v>
          </cell>
          <cell r="F607">
            <v>0</v>
          </cell>
          <cell r="G607">
            <v>0</v>
          </cell>
          <cell r="H607" t="str">
            <v>ZONA 2</v>
          </cell>
          <cell r="I607">
            <v>2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</row>
        <row r="608">
          <cell r="B608" t="str">
            <v>2014628ZONA 12</v>
          </cell>
          <cell r="C608" t="str">
            <v>2014</v>
          </cell>
          <cell r="D608">
            <v>6</v>
          </cell>
          <cell r="E608" t="str">
            <v>28</v>
          </cell>
          <cell r="F608">
            <v>0</v>
          </cell>
          <cell r="G608">
            <v>0</v>
          </cell>
          <cell r="H608" t="str">
            <v>ZONA 1</v>
          </cell>
          <cell r="I608">
            <v>2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</row>
        <row r="609">
          <cell r="B609" t="str">
            <v>2014629ZONA 12</v>
          </cell>
          <cell r="C609" t="str">
            <v>2014</v>
          </cell>
          <cell r="D609">
            <v>6</v>
          </cell>
          <cell r="E609" t="str">
            <v>29</v>
          </cell>
          <cell r="F609">
            <v>0</v>
          </cell>
          <cell r="G609">
            <v>0</v>
          </cell>
          <cell r="H609" t="str">
            <v>ZONA 1</v>
          </cell>
          <cell r="I609">
            <v>2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</row>
        <row r="610">
          <cell r="B610" t="str">
            <v>2014630ZONA 12</v>
          </cell>
          <cell r="C610" t="str">
            <v>2014</v>
          </cell>
          <cell r="D610">
            <v>6</v>
          </cell>
          <cell r="E610" t="str">
            <v>30</v>
          </cell>
          <cell r="F610">
            <v>0</v>
          </cell>
          <cell r="G610">
            <v>0</v>
          </cell>
          <cell r="H610" t="str">
            <v>ZONA 1</v>
          </cell>
          <cell r="I610">
            <v>2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</row>
        <row r="611">
          <cell r="B611" t="str">
            <v>2014631ZONA 12</v>
          </cell>
          <cell r="C611" t="str">
            <v>2014</v>
          </cell>
          <cell r="D611">
            <v>6</v>
          </cell>
          <cell r="E611" t="str">
            <v>31</v>
          </cell>
          <cell r="F611">
            <v>0</v>
          </cell>
          <cell r="G611">
            <v>0</v>
          </cell>
          <cell r="H611" t="str">
            <v>ZONA 1</v>
          </cell>
          <cell r="I611">
            <v>2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</row>
        <row r="612">
          <cell r="B612" t="str">
            <v>2014632ZONA 21</v>
          </cell>
          <cell r="C612" t="str">
            <v>2014</v>
          </cell>
          <cell r="D612">
            <v>6</v>
          </cell>
          <cell r="E612" t="str">
            <v>32</v>
          </cell>
          <cell r="F612">
            <v>0</v>
          </cell>
          <cell r="G612">
            <v>0</v>
          </cell>
          <cell r="H612" t="str">
            <v>ZONA 2</v>
          </cell>
          <cell r="I612">
            <v>1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</row>
        <row r="613">
          <cell r="B613" t="str">
            <v>2014633ZONA 11</v>
          </cell>
          <cell r="C613" t="str">
            <v>2014</v>
          </cell>
          <cell r="D613">
            <v>6</v>
          </cell>
          <cell r="E613" t="str">
            <v>33</v>
          </cell>
          <cell r="F613">
            <v>0</v>
          </cell>
          <cell r="G613">
            <v>0</v>
          </cell>
          <cell r="H613" t="str">
            <v>ZONA 1</v>
          </cell>
          <cell r="I613">
            <v>1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</row>
        <row r="614">
          <cell r="B614" t="str">
            <v>2014634ZONA 12</v>
          </cell>
          <cell r="C614" t="str">
            <v>2014</v>
          </cell>
          <cell r="D614">
            <v>6</v>
          </cell>
          <cell r="E614" t="str">
            <v>34</v>
          </cell>
          <cell r="F614">
            <v>0</v>
          </cell>
          <cell r="G614">
            <v>0</v>
          </cell>
          <cell r="H614" t="str">
            <v>ZONA 1</v>
          </cell>
          <cell r="I614">
            <v>2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</row>
        <row r="615">
          <cell r="B615" t="str">
            <v>2014635ZONA 21</v>
          </cell>
          <cell r="C615" t="str">
            <v>2014</v>
          </cell>
          <cell r="D615">
            <v>6</v>
          </cell>
          <cell r="E615" t="str">
            <v>35</v>
          </cell>
          <cell r="F615">
            <v>0</v>
          </cell>
          <cell r="G615">
            <v>0</v>
          </cell>
          <cell r="H615" t="str">
            <v>ZONA 2</v>
          </cell>
          <cell r="I615">
            <v>1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</row>
        <row r="616">
          <cell r="B616" t="str">
            <v>2014636ZONA 12</v>
          </cell>
          <cell r="C616" t="str">
            <v>2014</v>
          </cell>
          <cell r="D616">
            <v>6</v>
          </cell>
          <cell r="E616" t="str">
            <v>36</v>
          </cell>
          <cell r="F616">
            <v>0</v>
          </cell>
          <cell r="G616">
            <v>0</v>
          </cell>
          <cell r="H616" t="str">
            <v>ZONA 1</v>
          </cell>
          <cell r="I616">
            <v>2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</row>
        <row r="617">
          <cell r="B617" t="str">
            <v>2014637ZONA 12</v>
          </cell>
          <cell r="C617" t="str">
            <v>2014</v>
          </cell>
          <cell r="D617">
            <v>6</v>
          </cell>
          <cell r="E617" t="str">
            <v>37</v>
          </cell>
          <cell r="F617">
            <v>0</v>
          </cell>
          <cell r="G617">
            <v>0</v>
          </cell>
          <cell r="H617" t="str">
            <v>ZONA 1</v>
          </cell>
          <cell r="I617">
            <v>2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</row>
        <row r="618">
          <cell r="B618" t="str">
            <v>2014638ZONA 12</v>
          </cell>
          <cell r="C618" t="str">
            <v>2014</v>
          </cell>
          <cell r="D618">
            <v>6</v>
          </cell>
          <cell r="E618" t="str">
            <v>38</v>
          </cell>
          <cell r="F618">
            <v>0</v>
          </cell>
          <cell r="G618">
            <v>0</v>
          </cell>
          <cell r="H618" t="str">
            <v>ZONA 1</v>
          </cell>
          <cell r="I618">
            <v>2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</row>
        <row r="619">
          <cell r="B619" t="str">
            <v>2014639ZONA 32</v>
          </cell>
          <cell r="C619" t="str">
            <v>2014</v>
          </cell>
          <cell r="D619">
            <v>6</v>
          </cell>
          <cell r="E619" t="str">
            <v>39</v>
          </cell>
          <cell r="F619">
            <v>0</v>
          </cell>
          <cell r="G619">
            <v>0</v>
          </cell>
          <cell r="H619" t="str">
            <v>ZONA 3</v>
          </cell>
          <cell r="I619">
            <v>2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155000000</v>
          </cell>
          <cell r="Q619">
            <v>155000000</v>
          </cell>
          <cell r="R619">
            <v>440000</v>
          </cell>
          <cell r="S619">
            <v>440000</v>
          </cell>
        </row>
        <row r="620">
          <cell r="B620" t="str">
            <v>2014640ZONA 12</v>
          </cell>
          <cell r="C620" t="str">
            <v>2014</v>
          </cell>
          <cell r="D620">
            <v>6</v>
          </cell>
          <cell r="E620" t="str">
            <v>40</v>
          </cell>
          <cell r="F620">
            <v>0</v>
          </cell>
          <cell r="G620">
            <v>0</v>
          </cell>
          <cell r="H620" t="str">
            <v>ZONA 1</v>
          </cell>
          <cell r="I620">
            <v>2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</row>
        <row r="621">
          <cell r="B621" t="str">
            <v>2014641ZONA 12</v>
          </cell>
          <cell r="C621" t="str">
            <v>2014</v>
          </cell>
          <cell r="D621">
            <v>6</v>
          </cell>
          <cell r="E621" t="str">
            <v>41</v>
          </cell>
          <cell r="F621">
            <v>0</v>
          </cell>
          <cell r="G621">
            <v>0</v>
          </cell>
          <cell r="H621" t="str">
            <v>ZONA 1</v>
          </cell>
          <cell r="I621">
            <v>2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</row>
        <row r="622">
          <cell r="B622" t="str">
            <v>2014642ZONA 12</v>
          </cell>
          <cell r="C622" t="str">
            <v>2014</v>
          </cell>
          <cell r="D622">
            <v>6</v>
          </cell>
          <cell r="E622" t="str">
            <v>42</v>
          </cell>
          <cell r="F622">
            <v>0</v>
          </cell>
          <cell r="G622">
            <v>0</v>
          </cell>
          <cell r="H622" t="str">
            <v>ZONA 1</v>
          </cell>
          <cell r="I622">
            <v>2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B623" t="str">
            <v>2014643ZONA 32</v>
          </cell>
          <cell r="C623" t="str">
            <v>2014</v>
          </cell>
          <cell r="D623">
            <v>6</v>
          </cell>
          <cell r="E623" t="str">
            <v>43</v>
          </cell>
          <cell r="F623">
            <v>0</v>
          </cell>
          <cell r="G623">
            <v>0</v>
          </cell>
          <cell r="H623" t="str">
            <v>ZONA 3</v>
          </cell>
          <cell r="I623">
            <v>2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155000000</v>
          </cell>
          <cell r="Q623">
            <v>155000000</v>
          </cell>
          <cell r="R623">
            <v>440000</v>
          </cell>
          <cell r="S623">
            <v>440000</v>
          </cell>
        </row>
        <row r="624">
          <cell r="B624" t="str">
            <v>2014644ZONA 32</v>
          </cell>
          <cell r="C624" t="str">
            <v>2014</v>
          </cell>
          <cell r="D624">
            <v>6</v>
          </cell>
          <cell r="E624" t="str">
            <v>44</v>
          </cell>
          <cell r="F624">
            <v>0</v>
          </cell>
          <cell r="G624">
            <v>0</v>
          </cell>
          <cell r="H624" t="str">
            <v>ZONA 3</v>
          </cell>
          <cell r="I624">
            <v>2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155000000</v>
          </cell>
          <cell r="Q624">
            <v>155000000</v>
          </cell>
          <cell r="R624">
            <v>440000</v>
          </cell>
          <cell r="S624">
            <v>440000</v>
          </cell>
        </row>
        <row r="625">
          <cell r="B625" t="str">
            <v>2014645ZONA 22</v>
          </cell>
          <cell r="C625" t="str">
            <v>2014</v>
          </cell>
          <cell r="D625">
            <v>6</v>
          </cell>
          <cell r="E625" t="str">
            <v>45</v>
          </cell>
          <cell r="F625">
            <v>0</v>
          </cell>
          <cell r="G625">
            <v>0</v>
          </cell>
          <cell r="H625" t="str">
            <v>ZONA 2</v>
          </cell>
          <cell r="I625">
            <v>2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</row>
        <row r="626">
          <cell r="B626" t="str">
            <v>2014646ZONA 11</v>
          </cell>
          <cell r="C626" t="str">
            <v>2014</v>
          </cell>
          <cell r="D626">
            <v>6</v>
          </cell>
          <cell r="E626" t="str">
            <v>46</v>
          </cell>
          <cell r="F626">
            <v>0</v>
          </cell>
          <cell r="G626">
            <v>0</v>
          </cell>
          <cell r="H626" t="str">
            <v>ZONA 1</v>
          </cell>
          <cell r="I626">
            <v>1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</row>
        <row r="627">
          <cell r="B627" t="str">
            <v>2014647ZONA 22</v>
          </cell>
          <cell r="C627" t="str">
            <v>2014</v>
          </cell>
          <cell r="D627">
            <v>6</v>
          </cell>
          <cell r="E627" t="str">
            <v>47</v>
          </cell>
          <cell r="F627">
            <v>0</v>
          </cell>
          <cell r="G627">
            <v>0</v>
          </cell>
          <cell r="H627" t="str">
            <v>ZONA 2</v>
          </cell>
          <cell r="I627">
            <v>2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</row>
        <row r="628">
          <cell r="B628" t="str">
            <v>2014648ZONA 12</v>
          </cell>
          <cell r="C628" t="str">
            <v>2014</v>
          </cell>
          <cell r="D628">
            <v>6</v>
          </cell>
          <cell r="E628" t="str">
            <v>48</v>
          </cell>
          <cell r="F628">
            <v>0</v>
          </cell>
          <cell r="G628">
            <v>0</v>
          </cell>
          <cell r="H628" t="str">
            <v>ZONA 1</v>
          </cell>
          <cell r="I628">
            <v>2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</row>
        <row r="629">
          <cell r="B629" t="str">
            <v>2014649ZONA 22</v>
          </cell>
          <cell r="C629" t="str">
            <v>2014</v>
          </cell>
          <cell r="D629">
            <v>6</v>
          </cell>
          <cell r="E629" t="str">
            <v>49</v>
          </cell>
          <cell r="F629">
            <v>0</v>
          </cell>
          <cell r="G629">
            <v>0</v>
          </cell>
          <cell r="H629" t="str">
            <v>ZONA 2</v>
          </cell>
          <cell r="I629">
            <v>2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</row>
        <row r="630">
          <cell r="B630" t="str">
            <v>2014650ZONA 12</v>
          </cell>
          <cell r="C630" t="str">
            <v>2014</v>
          </cell>
          <cell r="D630">
            <v>6</v>
          </cell>
          <cell r="E630" t="str">
            <v>50</v>
          </cell>
          <cell r="F630">
            <v>0</v>
          </cell>
          <cell r="G630">
            <v>0</v>
          </cell>
          <cell r="H630" t="str">
            <v>ZONA 1</v>
          </cell>
          <cell r="I630">
            <v>2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</row>
        <row r="631">
          <cell r="B631" t="str">
            <v>2014651ZONA 12</v>
          </cell>
          <cell r="C631" t="str">
            <v>2014</v>
          </cell>
          <cell r="D631">
            <v>6</v>
          </cell>
          <cell r="E631" t="str">
            <v>51</v>
          </cell>
          <cell r="F631">
            <v>0</v>
          </cell>
          <cell r="G631">
            <v>0</v>
          </cell>
          <cell r="H631" t="str">
            <v>ZONA 1</v>
          </cell>
          <cell r="I631">
            <v>2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</row>
        <row r="632">
          <cell r="B632" t="str">
            <v>2014652ZONA 12</v>
          </cell>
          <cell r="C632" t="str">
            <v>2014</v>
          </cell>
          <cell r="D632">
            <v>6</v>
          </cell>
          <cell r="E632" t="str">
            <v>52</v>
          </cell>
          <cell r="F632">
            <v>0</v>
          </cell>
          <cell r="G632">
            <v>0</v>
          </cell>
          <cell r="H632" t="str">
            <v>ZONA 1</v>
          </cell>
          <cell r="I632">
            <v>2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</row>
        <row r="633">
          <cell r="B633" t="str">
            <v>2014653ZONA 12</v>
          </cell>
          <cell r="C633" t="str">
            <v>2014</v>
          </cell>
          <cell r="D633">
            <v>6</v>
          </cell>
          <cell r="E633" t="str">
            <v>53</v>
          </cell>
          <cell r="F633">
            <v>0</v>
          </cell>
          <cell r="G633">
            <v>0</v>
          </cell>
          <cell r="H633" t="str">
            <v>ZONA 1</v>
          </cell>
          <cell r="I633">
            <v>2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</row>
        <row r="634">
          <cell r="B634" t="str">
            <v>2014654ZONA 12</v>
          </cell>
          <cell r="C634" t="str">
            <v>2014</v>
          </cell>
          <cell r="D634">
            <v>6</v>
          </cell>
          <cell r="E634" t="str">
            <v>54</v>
          </cell>
          <cell r="F634">
            <v>0</v>
          </cell>
          <cell r="G634">
            <v>0</v>
          </cell>
          <cell r="H634" t="str">
            <v>ZONA 1</v>
          </cell>
          <cell r="I634">
            <v>2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</row>
        <row r="635">
          <cell r="B635" t="str">
            <v>2014655ZONA 12</v>
          </cell>
          <cell r="C635" t="str">
            <v>2014</v>
          </cell>
          <cell r="D635">
            <v>6</v>
          </cell>
          <cell r="E635" t="str">
            <v>55</v>
          </cell>
          <cell r="F635">
            <v>0</v>
          </cell>
          <cell r="G635">
            <v>0</v>
          </cell>
          <cell r="H635" t="str">
            <v>ZONA 1</v>
          </cell>
          <cell r="I635">
            <v>2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</row>
        <row r="636">
          <cell r="B636" t="str">
            <v>2014656ZONA 12</v>
          </cell>
          <cell r="C636" t="str">
            <v>2014</v>
          </cell>
          <cell r="D636">
            <v>6</v>
          </cell>
          <cell r="E636" t="str">
            <v>56</v>
          </cell>
          <cell r="F636">
            <v>0</v>
          </cell>
          <cell r="G636">
            <v>0</v>
          </cell>
          <cell r="H636" t="str">
            <v>ZONA 1</v>
          </cell>
          <cell r="I636">
            <v>2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</row>
        <row r="637">
          <cell r="B637" t="str">
            <v>2014657ZONA 12</v>
          </cell>
          <cell r="C637" t="str">
            <v>2014</v>
          </cell>
          <cell r="D637">
            <v>6</v>
          </cell>
          <cell r="E637" t="str">
            <v>57</v>
          </cell>
          <cell r="F637">
            <v>0</v>
          </cell>
          <cell r="G637">
            <v>0</v>
          </cell>
          <cell r="H637" t="str">
            <v>ZONA 1</v>
          </cell>
          <cell r="I637">
            <v>2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</row>
        <row r="638">
          <cell r="B638" t="str">
            <v>2014658ZONA 32</v>
          </cell>
          <cell r="C638" t="str">
            <v>2014</v>
          </cell>
          <cell r="D638">
            <v>6</v>
          </cell>
          <cell r="E638" t="str">
            <v>58</v>
          </cell>
          <cell r="F638">
            <v>0</v>
          </cell>
          <cell r="G638">
            <v>0</v>
          </cell>
          <cell r="H638" t="str">
            <v>ZONA 3</v>
          </cell>
          <cell r="I638">
            <v>2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155000000</v>
          </cell>
          <cell r="Q638">
            <v>155000000</v>
          </cell>
          <cell r="R638">
            <v>440000</v>
          </cell>
          <cell r="S638">
            <v>440000</v>
          </cell>
        </row>
        <row r="639">
          <cell r="B639" t="str">
            <v>2014659ZONA 12</v>
          </cell>
          <cell r="C639" t="str">
            <v>2014</v>
          </cell>
          <cell r="D639">
            <v>6</v>
          </cell>
          <cell r="E639" t="str">
            <v>59</v>
          </cell>
          <cell r="F639">
            <v>0</v>
          </cell>
          <cell r="G639">
            <v>0</v>
          </cell>
          <cell r="H639" t="str">
            <v>ZONA 1</v>
          </cell>
          <cell r="I639">
            <v>2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</row>
        <row r="640">
          <cell r="B640" t="str">
            <v>2014660ZONA 32</v>
          </cell>
          <cell r="C640" t="str">
            <v>2014</v>
          </cell>
          <cell r="D640">
            <v>6</v>
          </cell>
          <cell r="E640" t="str">
            <v>60</v>
          </cell>
          <cell r="F640">
            <v>0</v>
          </cell>
          <cell r="G640">
            <v>0</v>
          </cell>
          <cell r="H640" t="str">
            <v>ZONA 3</v>
          </cell>
          <cell r="I640">
            <v>2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155000000</v>
          </cell>
          <cell r="Q640">
            <v>155000000</v>
          </cell>
          <cell r="R640">
            <v>440000</v>
          </cell>
          <cell r="S640">
            <v>440000</v>
          </cell>
        </row>
        <row r="641">
          <cell r="B641" t="str">
            <v>2014661ZONA 12</v>
          </cell>
          <cell r="C641" t="str">
            <v>2014</v>
          </cell>
          <cell r="D641">
            <v>6</v>
          </cell>
          <cell r="E641" t="str">
            <v>61</v>
          </cell>
          <cell r="F641">
            <v>0</v>
          </cell>
          <cell r="G641">
            <v>0</v>
          </cell>
          <cell r="H641" t="str">
            <v>ZONA 1</v>
          </cell>
          <cell r="I641">
            <v>2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</row>
        <row r="642">
          <cell r="B642" t="str">
            <v>2014662ZONA 11</v>
          </cell>
          <cell r="C642" t="str">
            <v>2014</v>
          </cell>
          <cell r="D642">
            <v>6</v>
          </cell>
          <cell r="E642" t="str">
            <v>62</v>
          </cell>
          <cell r="F642">
            <v>0</v>
          </cell>
          <cell r="G642">
            <v>0</v>
          </cell>
          <cell r="H642" t="str">
            <v>ZONA 1</v>
          </cell>
          <cell r="I642">
            <v>1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</row>
        <row r="643">
          <cell r="B643" t="str">
            <v>2014663ZONA 12</v>
          </cell>
          <cell r="C643" t="str">
            <v>2014</v>
          </cell>
          <cell r="D643">
            <v>6</v>
          </cell>
          <cell r="E643" t="str">
            <v>63</v>
          </cell>
          <cell r="F643">
            <v>0</v>
          </cell>
          <cell r="G643">
            <v>0</v>
          </cell>
          <cell r="H643" t="str">
            <v>ZONA 1</v>
          </cell>
          <cell r="I643">
            <v>2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</row>
        <row r="644">
          <cell r="B644" t="str">
            <v>2014664ZONA 12</v>
          </cell>
          <cell r="C644" t="str">
            <v>2014</v>
          </cell>
          <cell r="D644">
            <v>6</v>
          </cell>
          <cell r="E644" t="str">
            <v>64</v>
          </cell>
          <cell r="F644">
            <v>0</v>
          </cell>
          <cell r="G644">
            <v>0</v>
          </cell>
          <cell r="H644" t="str">
            <v>ZONA 1</v>
          </cell>
          <cell r="I644">
            <v>2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</row>
        <row r="645">
          <cell r="B645" t="str">
            <v>2014665ZONA 32</v>
          </cell>
          <cell r="C645" t="str">
            <v>2014</v>
          </cell>
          <cell r="D645">
            <v>6</v>
          </cell>
          <cell r="E645" t="str">
            <v>65</v>
          </cell>
          <cell r="F645">
            <v>0</v>
          </cell>
          <cell r="G645">
            <v>0</v>
          </cell>
          <cell r="H645" t="str">
            <v>ZONA 3</v>
          </cell>
          <cell r="I645">
            <v>2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155000000</v>
          </cell>
          <cell r="Q645">
            <v>155000000</v>
          </cell>
          <cell r="R645">
            <v>440000</v>
          </cell>
          <cell r="S645">
            <v>440000</v>
          </cell>
        </row>
        <row r="646">
          <cell r="B646" t="str">
            <v>2014666ZONA 12</v>
          </cell>
          <cell r="C646" t="str">
            <v>2014</v>
          </cell>
          <cell r="D646">
            <v>6</v>
          </cell>
          <cell r="E646" t="str">
            <v>66</v>
          </cell>
          <cell r="F646">
            <v>0</v>
          </cell>
          <cell r="G646">
            <v>0</v>
          </cell>
          <cell r="H646" t="str">
            <v>ZONA 1</v>
          </cell>
          <cell r="I646">
            <v>2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</row>
        <row r="647">
          <cell r="B647" t="str">
            <v>2014667ZONA 11</v>
          </cell>
          <cell r="C647" t="str">
            <v>2014</v>
          </cell>
          <cell r="D647">
            <v>6</v>
          </cell>
          <cell r="E647" t="str">
            <v>67</v>
          </cell>
          <cell r="F647">
            <v>0</v>
          </cell>
          <cell r="G647">
            <v>0</v>
          </cell>
          <cell r="H647" t="str">
            <v>ZONA 1</v>
          </cell>
          <cell r="I647">
            <v>1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</row>
        <row r="648">
          <cell r="B648" t="str">
            <v>2014668ZONA 12</v>
          </cell>
          <cell r="C648" t="str">
            <v>2014</v>
          </cell>
          <cell r="D648">
            <v>6</v>
          </cell>
          <cell r="E648" t="str">
            <v>68</v>
          </cell>
          <cell r="F648">
            <v>0</v>
          </cell>
          <cell r="G648">
            <v>0</v>
          </cell>
          <cell r="H648" t="str">
            <v>ZONA 1</v>
          </cell>
          <cell r="I648">
            <v>2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</row>
        <row r="649">
          <cell r="B649" t="str">
            <v>2014669ZONA 22</v>
          </cell>
          <cell r="C649" t="str">
            <v>2014</v>
          </cell>
          <cell r="D649">
            <v>6</v>
          </cell>
          <cell r="E649" t="str">
            <v>69</v>
          </cell>
          <cell r="F649">
            <v>0</v>
          </cell>
          <cell r="G649">
            <v>0</v>
          </cell>
          <cell r="H649" t="str">
            <v>ZONA 2</v>
          </cell>
          <cell r="I649">
            <v>2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</row>
        <row r="650">
          <cell r="B650" t="str">
            <v>2014670ZONA 12</v>
          </cell>
          <cell r="C650" t="str">
            <v>2014</v>
          </cell>
          <cell r="D650">
            <v>6</v>
          </cell>
          <cell r="E650" t="str">
            <v>70</v>
          </cell>
          <cell r="F650">
            <v>0</v>
          </cell>
          <cell r="G650">
            <v>0</v>
          </cell>
          <cell r="H650" t="str">
            <v>ZONA 1</v>
          </cell>
          <cell r="I650">
            <v>2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</row>
        <row r="651">
          <cell r="B651" t="str">
            <v>2014671ZONA 22</v>
          </cell>
          <cell r="C651" t="str">
            <v>2014</v>
          </cell>
          <cell r="D651">
            <v>6</v>
          </cell>
          <cell r="E651" t="str">
            <v>71</v>
          </cell>
          <cell r="F651">
            <v>0</v>
          </cell>
          <cell r="G651">
            <v>0</v>
          </cell>
          <cell r="H651" t="str">
            <v>ZONA 2</v>
          </cell>
          <cell r="I651">
            <v>2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</row>
        <row r="652">
          <cell r="B652" t="str">
            <v>2014672ZONA 22</v>
          </cell>
          <cell r="C652" t="str">
            <v>2014</v>
          </cell>
          <cell r="D652">
            <v>6</v>
          </cell>
          <cell r="E652" t="str">
            <v>72</v>
          </cell>
          <cell r="F652">
            <v>0</v>
          </cell>
          <cell r="G652">
            <v>0</v>
          </cell>
          <cell r="H652" t="str">
            <v>ZONA 2</v>
          </cell>
          <cell r="I652">
            <v>2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</row>
        <row r="653">
          <cell r="B653" t="str">
            <v>2014673ZONA 12</v>
          </cell>
          <cell r="C653" t="str">
            <v>2014</v>
          </cell>
          <cell r="D653">
            <v>6</v>
          </cell>
          <cell r="E653" t="str">
            <v>73</v>
          </cell>
          <cell r="F653">
            <v>0</v>
          </cell>
          <cell r="G653">
            <v>0</v>
          </cell>
          <cell r="H653" t="str">
            <v>ZONA 1</v>
          </cell>
          <cell r="I653">
            <v>2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</row>
        <row r="654">
          <cell r="B654" t="str">
            <v>2014674ZONA 32</v>
          </cell>
          <cell r="C654" t="str">
            <v>2014</v>
          </cell>
          <cell r="D654">
            <v>6</v>
          </cell>
          <cell r="E654" t="str">
            <v>74</v>
          </cell>
          <cell r="F654">
            <v>0</v>
          </cell>
          <cell r="G654">
            <v>0</v>
          </cell>
          <cell r="H654" t="str">
            <v>ZONA 3</v>
          </cell>
          <cell r="I654">
            <v>2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155000000</v>
          </cell>
          <cell r="Q654">
            <v>0</v>
          </cell>
          <cell r="R654">
            <v>440000</v>
          </cell>
          <cell r="S654">
            <v>0</v>
          </cell>
        </row>
        <row r="655">
          <cell r="B655" t="str">
            <v>2014675ZONA 31</v>
          </cell>
          <cell r="C655" t="str">
            <v>2014</v>
          </cell>
          <cell r="D655">
            <v>6</v>
          </cell>
          <cell r="E655" t="str">
            <v>75</v>
          </cell>
          <cell r="F655">
            <v>0</v>
          </cell>
          <cell r="G655">
            <v>0</v>
          </cell>
          <cell r="H655" t="str">
            <v>ZONA 3</v>
          </cell>
          <cell r="I655">
            <v>1</v>
          </cell>
          <cell r="J655">
            <v>0</v>
          </cell>
          <cell r="K655">
            <v>0</v>
          </cell>
          <cell r="L655">
            <v>130200000</v>
          </cell>
          <cell r="M655">
            <v>0</v>
          </cell>
          <cell r="N655">
            <v>400000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</row>
        <row r="656">
          <cell r="B656" t="str">
            <v>2014676ZONA 12</v>
          </cell>
          <cell r="C656" t="str">
            <v>2014</v>
          </cell>
          <cell r="D656">
            <v>6</v>
          </cell>
          <cell r="E656" t="str">
            <v>76</v>
          </cell>
          <cell r="F656">
            <v>0</v>
          </cell>
          <cell r="G656">
            <v>0</v>
          </cell>
          <cell r="H656" t="str">
            <v>ZONA 1</v>
          </cell>
          <cell r="I656">
            <v>2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</row>
        <row r="657">
          <cell r="B657" t="str">
            <v>2014677ZONA 11</v>
          </cell>
          <cell r="C657" t="str">
            <v>2014</v>
          </cell>
          <cell r="D657">
            <v>6</v>
          </cell>
          <cell r="E657" t="str">
            <v>77</v>
          </cell>
          <cell r="F657">
            <v>0</v>
          </cell>
          <cell r="G657">
            <v>0</v>
          </cell>
          <cell r="H657" t="str">
            <v>ZONA 1</v>
          </cell>
          <cell r="I657">
            <v>1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</row>
        <row r="658">
          <cell r="B658" t="str">
            <v>2014678ZONA 22</v>
          </cell>
          <cell r="C658" t="str">
            <v>2014</v>
          </cell>
          <cell r="D658">
            <v>6</v>
          </cell>
          <cell r="E658" t="str">
            <v>78</v>
          </cell>
          <cell r="F658">
            <v>0</v>
          </cell>
          <cell r="G658">
            <v>0</v>
          </cell>
          <cell r="H658" t="str">
            <v>ZONA 2</v>
          </cell>
          <cell r="I658">
            <v>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</row>
        <row r="659">
          <cell r="B659" t="str">
            <v>2014679ZONA 22</v>
          </cell>
          <cell r="C659" t="str">
            <v>2014</v>
          </cell>
          <cell r="D659">
            <v>6</v>
          </cell>
          <cell r="E659" t="str">
            <v>79</v>
          </cell>
          <cell r="F659">
            <v>0</v>
          </cell>
          <cell r="G659">
            <v>0</v>
          </cell>
          <cell r="H659" t="str">
            <v>ZONA 2</v>
          </cell>
          <cell r="I659">
            <v>2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B660" t="str">
            <v>2014680ZONA 21</v>
          </cell>
          <cell r="C660" t="str">
            <v>2014</v>
          </cell>
          <cell r="D660">
            <v>6</v>
          </cell>
          <cell r="E660" t="str">
            <v>80</v>
          </cell>
          <cell r="F660">
            <v>0</v>
          </cell>
          <cell r="G660">
            <v>0</v>
          </cell>
          <cell r="H660" t="str">
            <v>ZONA 2</v>
          </cell>
          <cell r="I660">
            <v>1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</row>
        <row r="661">
          <cell r="B661" t="str">
            <v>2014681ZONA 11</v>
          </cell>
          <cell r="C661" t="str">
            <v>2014</v>
          </cell>
          <cell r="D661">
            <v>6</v>
          </cell>
          <cell r="E661" t="str">
            <v>81</v>
          </cell>
          <cell r="F661">
            <v>0</v>
          </cell>
          <cell r="G661">
            <v>0</v>
          </cell>
          <cell r="H661" t="str">
            <v>ZONA 1</v>
          </cell>
          <cell r="I661">
            <v>1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</row>
        <row r="662">
          <cell r="B662" t="str">
            <v>2014682ZONA 10</v>
          </cell>
          <cell r="C662" t="str">
            <v>2014</v>
          </cell>
          <cell r="D662">
            <v>6</v>
          </cell>
          <cell r="E662" t="str">
            <v>82</v>
          </cell>
          <cell r="F662">
            <v>0</v>
          </cell>
          <cell r="G662">
            <v>0</v>
          </cell>
          <cell r="H662" t="str">
            <v>ZONA 1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</row>
        <row r="663">
          <cell r="B663" t="str">
            <v>2014683ZONA 11</v>
          </cell>
          <cell r="C663" t="str">
            <v>2014</v>
          </cell>
          <cell r="D663">
            <v>6</v>
          </cell>
          <cell r="E663" t="str">
            <v>83</v>
          </cell>
          <cell r="F663">
            <v>0</v>
          </cell>
          <cell r="G663">
            <v>0</v>
          </cell>
          <cell r="H663" t="str">
            <v>ZONA 1</v>
          </cell>
          <cell r="I663">
            <v>1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</row>
        <row r="664">
          <cell r="B664" t="str">
            <v>2014684ZONA 10</v>
          </cell>
          <cell r="C664" t="str">
            <v>2014</v>
          </cell>
          <cell r="D664">
            <v>6</v>
          </cell>
          <cell r="E664" t="str">
            <v>84</v>
          </cell>
          <cell r="F664">
            <v>0</v>
          </cell>
          <cell r="G664">
            <v>0</v>
          </cell>
          <cell r="H664" t="str">
            <v>ZONA 1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</row>
        <row r="665">
          <cell r="B665" t="str">
            <v>2014685ZONA 11</v>
          </cell>
          <cell r="C665" t="str">
            <v>2014</v>
          </cell>
          <cell r="D665">
            <v>6</v>
          </cell>
          <cell r="E665" t="str">
            <v>85</v>
          </cell>
          <cell r="F665">
            <v>0</v>
          </cell>
          <cell r="G665">
            <v>0</v>
          </cell>
          <cell r="H665" t="str">
            <v>ZONA 1</v>
          </cell>
          <cell r="I665">
            <v>1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</row>
        <row r="666">
          <cell r="B666" t="str">
            <v>2014686ZONA 11</v>
          </cell>
          <cell r="C666" t="str">
            <v>2014</v>
          </cell>
          <cell r="D666">
            <v>6</v>
          </cell>
          <cell r="E666" t="str">
            <v>86</v>
          </cell>
          <cell r="F666">
            <v>0</v>
          </cell>
          <cell r="G666">
            <v>0</v>
          </cell>
          <cell r="H666" t="str">
            <v>ZONA 1</v>
          </cell>
          <cell r="I666">
            <v>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</row>
        <row r="667">
          <cell r="B667" t="str">
            <v>2014687ZONA 11</v>
          </cell>
          <cell r="C667" t="str">
            <v>2014</v>
          </cell>
          <cell r="D667">
            <v>6</v>
          </cell>
          <cell r="E667" t="str">
            <v>87</v>
          </cell>
          <cell r="F667">
            <v>0</v>
          </cell>
          <cell r="G667">
            <v>0</v>
          </cell>
          <cell r="H667" t="str">
            <v>ZONA 1</v>
          </cell>
          <cell r="I667">
            <v>1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</row>
        <row r="668">
          <cell r="B668" t="str">
            <v>2014688ZONA 11</v>
          </cell>
          <cell r="C668" t="str">
            <v>2014</v>
          </cell>
          <cell r="D668">
            <v>6</v>
          </cell>
          <cell r="E668" t="str">
            <v>88</v>
          </cell>
          <cell r="F668">
            <v>0</v>
          </cell>
          <cell r="G668">
            <v>0</v>
          </cell>
          <cell r="H668" t="str">
            <v>ZONA 1</v>
          </cell>
          <cell r="I668">
            <v>1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</row>
        <row r="669">
          <cell r="B669" t="str">
            <v>2014689ZONA 10</v>
          </cell>
          <cell r="C669" t="str">
            <v>2014</v>
          </cell>
          <cell r="D669">
            <v>6</v>
          </cell>
          <cell r="E669" t="str">
            <v>89</v>
          </cell>
          <cell r="F669">
            <v>0</v>
          </cell>
          <cell r="G669">
            <v>0</v>
          </cell>
          <cell r="H669" t="str">
            <v>ZONA 1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</row>
        <row r="670">
          <cell r="B670" t="str">
            <v>2014690ZONA 21</v>
          </cell>
          <cell r="C670" t="str">
            <v>2014</v>
          </cell>
          <cell r="D670">
            <v>6</v>
          </cell>
          <cell r="E670" t="str">
            <v>90</v>
          </cell>
          <cell r="F670">
            <v>0</v>
          </cell>
          <cell r="G670">
            <v>0</v>
          </cell>
          <cell r="H670" t="str">
            <v>ZONA 2</v>
          </cell>
          <cell r="I670">
            <v>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</row>
        <row r="671">
          <cell r="B671" t="str">
            <v>2014691ZONA 21</v>
          </cell>
          <cell r="C671" t="str">
            <v>2014</v>
          </cell>
          <cell r="D671">
            <v>6</v>
          </cell>
          <cell r="E671" t="str">
            <v>91</v>
          </cell>
          <cell r="F671">
            <v>0</v>
          </cell>
          <cell r="G671">
            <v>0</v>
          </cell>
          <cell r="H671" t="str">
            <v>ZONA 2</v>
          </cell>
          <cell r="I671">
            <v>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</row>
        <row r="672">
          <cell r="B672" t="str">
            <v>2014692ZONA 21</v>
          </cell>
          <cell r="C672" t="str">
            <v>2014</v>
          </cell>
          <cell r="D672">
            <v>6</v>
          </cell>
          <cell r="E672" t="str">
            <v>92</v>
          </cell>
          <cell r="F672">
            <v>0</v>
          </cell>
          <cell r="G672">
            <v>0</v>
          </cell>
          <cell r="H672" t="str">
            <v>ZONA 2</v>
          </cell>
          <cell r="I672">
            <v>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</row>
        <row r="673">
          <cell r="B673" t="str">
            <v>2014693ZONA 21</v>
          </cell>
          <cell r="C673" t="str">
            <v>2014</v>
          </cell>
          <cell r="D673">
            <v>6</v>
          </cell>
          <cell r="E673" t="str">
            <v>93</v>
          </cell>
          <cell r="F673">
            <v>0</v>
          </cell>
          <cell r="G673">
            <v>0</v>
          </cell>
          <cell r="H673" t="str">
            <v>ZONA 2</v>
          </cell>
          <cell r="I673">
            <v>1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</row>
        <row r="674">
          <cell r="B674" t="str">
            <v>2014694ZONA 21</v>
          </cell>
          <cell r="C674" t="str">
            <v>2014</v>
          </cell>
          <cell r="D674">
            <v>6</v>
          </cell>
          <cell r="E674" t="str">
            <v>94</v>
          </cell>
          <cell r="F674">
            <v>0</v>
          </cell>
          <cell r="G674">
            <v>0</v>
          </cell>
          <cell r="H674" t="str">
            <v>ZONA 2</v>
          </cell>
          <cell r="I674">
            <v>1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</row>
        <row r="675">
          <cell r="B675" t="str">
            <v>2014695ZONA 11</v>
          </cell>
          <cell r="C675" t="str">
            <v>2014</v>
          </cell>
          <cell r="D675">
            <v>6</v>
          </cell>
          <cell r="E675" t="str">
            <v>95</v>
          </cell>
          <cell r="F675">
            <v>0</v>
          </cell>
          <cell r="G675">
            <v>0</v>
          </cell>
          <cell r="H675" t="str">
            <v>ZONA 1</v>
          </cell>
          <cell r="I675">
            <v>1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</row>
        <row r="676">
          <cell r="B676" t="str">
            <v>2014696ZONA 11</v>
          </cell>
          <cell r="C676" t="str">
            <v>2014</v>
          </cell>
          <cell r="D676">
            <v>6</v>
          </cell>
          <cell r="E676" t="str">
            <v>96</v>
          </cell>
          <cell r="F676">
            <v>0</v>
          </cell>
          <cell r="G676">
            <v>0</v>
          </cell>
          <cell r="H676" t="str">
            <v>ZONA 1</v>
          </cell>
          <cell r="I676">
            <v>1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</row>
        <row r="677">
          <cell r="B677" t="str">
            <v>2014697ZONA 11</v>
          </cell>
          <cell r="C677" t="str">
            <v>2014</v>
          </cell>
          <cell r="D677">
            <v>6</v>
          </cell>
          <cell r="E677" t="str">
            <v>97</v>
          </cell>
          <cell r="F677">
            <v>0</v>
          </cell>
          <cell r="G677">
            <v>0</v>
          </cell>
          <cell r="H677" t="str">
            <v>ZONA 1</v>
          </cell>
          <cell r="I677">
            <v>1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</row>
        <row r="678">
          <cell r="B678" t="str">
            <v>2014698ZONA 11</v>
          </cell>
          <cell r="C678" t="str">
            <v>2014</v>
          </cell>
          <cell r="D678">
            <v>6</v>
          </cell>
          <cell r="E678" t="str">
            <v>98</v>
          </cell>
          <cell r="F678">
            <v>0</v>
          </cell>
          <cell r="G678">
            <v>0</v>
          </cell>
          <cell r="H678" t="str">
            <v>ZONA 1</v>
          </cell>
          <cell r="I678">
            <v>1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</row>
        <row r="679">
          <cell r="B679" t="str">
            <v>2014699ZONA 20</v>
          </cell>
          <cell r="C679" t="str">
            <v>2014</v>
          </cell>
          <cell r="D679">
            <v>6</v>
          </cell>
          <cell r="E679" t="str">
            <v>99</v>
          </cell>
          <cell r="F679">
            <v>0</v>
          </cell>
          <cell r="G679">
            <v>0</v>
          </cell>
          <cell r="H679" t="str">
            <v>ZONA 2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B680" t="str">
            <v>20146100ZONA 20</v>
          </cell>
          <cell r="C680" t="str">
            <v>2014</v>
          </cell>
          <cell r="D680">
            <v>6</v>
          </cell>
          <cell r="E680" t="str">
            <v>100</v>
          </cell>
          <cell r="F680">
            <v>0</v>
          </cell>
          <cell r="G680">
            <v>0</v>
          </cell>
          <cell r="H680" t="str">
            <v>ZONA 2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</row>
        <row r="681">
          <cell r="B681" t="str">
            <v>20146101ZONA 11</v>
          </cell>
          <cell r="C681" t="str">
            <v>2014</v>
          </cell>
          <cell r="D681">
            <v>6</v>
          </cell>
          <cell r="E681" t="str">
            <v>101</v>
          </cell>
          <cell r="F681">
            <v>0</v>
          </cell>
          <cell r="G681">
            <v>0</v>
          </cell>
          <cell r="H681" t="str">
            <v>ZONA 1</v>
          </cell>
          <cell r="I681">
            <v>1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</row>
        <row r="682">
          <cell r="B682" t="str">
            <v>20146102ZONA 11</v>
          </cell>
          <cell r="C682" t="str">
            <v>2014</v>
          </cell>
          <cell r="D682">
            <v>6</v>
          </cell>
          <cell r="E682" t="str">
            <v>102</v>
          </cell>
          <cell r="F682">
            <v>0</v>
          </cell>
          <cell r="G682">
            <v>0</v>
          </cell>
          <cell r="H682" t="str">
            <v>ZONA 1</v>
          </cell>
          <cell r="I682">
            <v>1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B683" t="str">
            <v>20146103ZONA 10</v>
          </cell>
          <cell r="C683" t="str">
            <v>2014</v>
          </cell>
          <cell r="D683">
            <v>6</v>
          </cell>
          <cell r="E683" t="str">
            <v>103</v>
          </cell>
          <cell r="F683">
            <v>0</v>
          </cell>
          <cell r="G683">
            <v>0</v>
          </cell>
          <cell r="H683" t="str">
            <v>ZONA 1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</row>
        <row r="684">
          <cell r="B684" t="str">
            <v>20146104ZONA 10</v>
          </cell>
          <cell r="C684" t="str">
            <v>2014</v>
          </cell>
          <cell r="D684">
            <v>6</v>
          </cell>
          <cell r="E684" t="str">
            <v>104</v>
          </cell>
          <cell r="F684">
            <v>0</v>
          </cell>
          <cell r="G684">
            <v>0</v>
          </cell>
          <cell r="H684" t="str">
            <v>ZONA 1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</row>
        <row r="685">
          <cell r="B685" t="str">
            <v>20146105ZONA 10</v>
          </cell>
          <cell r="C685" t="str">
            <v>2014</v>
          </cell>
          <cell r="D685">
            <v>6</v>
          </cell>
          <cell r="E685" t="str">
            <v>105</v>
          </cell>
          <cell r="F685">
            <v>0</v>
          </cell>
          <cell r="G685">
            <v>0</v>
          </cell>
          <cell r="H685" t="str">
            <v>ZONA 1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</row>
        <row r="686">
          <cell r="B686" t="str">
            <v>20146106ZONA 11</v>
          </cell>
          <cell r="C686" t="str">
            <v>2014</v>
          </cell>
          <cell r="D686">
            <v>6</v>
          </cell>
          <cell r="E686" t="str">
            <v>106</v>
          </cell>
          <cell r="F686">
            <v>0</v>
          </cell>
          <cell r="G686">
            <v>0</v>
          </cell>
          <cell r="H686" t="str">
            <v>ZONA 1</v>
          </cell>
          <cell r="I686">
            <v>1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</row>
        <row r="687">
          <cell r="B687" t="str">
            <v>20146107ZONA 10</v>
          </cell>
          <cell r="C687" t="str">
            <v>2014</v>
          </cell>
          <cell r="D687">
            <v>6</v>
          </cell>
          <cell r="E687" t="str">
            <v>107</v>
          </cell>
          <cell r="F687">
            <v>0</v>
          </cell>
          <cell r="G687">
            <v>0</v>
          </cell>
          <cell r="H687" t="str">
            <v>ZONA 1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</row>
        <row r="688">
          <cell r="B688" t="str">
            <v>20146108ZONA 11</v>
          </cell>
          <cell r="C688" t="str">
            <v>2014</v>
          </cell>
          <cell r="D688">
            <v>6</v>
          </cell>
          <cell r="E688" t="str">
            <v>108</v>
          </cell>
          <cell r="F688">
            <v>0</v>
          </cell>
          <cell r="G688">
            <v>0</v>
          </cell>
          <cell r="H688" t="str">
            <v>ZONA 1</v>
          </cell>
          <cell r="I688">
            <v>1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</row>
        <row r="689">
          <cell r="B689" t="str">
            <v>20146109ZONA 11</v>
          </cell>
          <cell r="C689" t="str">
            <v>2014</v>
          </cell>
          <cell r="D689">
            <v>6</v>
          </cell>
          <cell r="E689" t="str">
            <v>109</v>
          </cell>
          <cell r="F689">
            <v>0</v>
          </cell>
          <cell r="G689">
            <v>0</v>
          </cell>
          <cell r="H689" t="str">
            <v>ZONA 1</v>
          </cell>
          <cell r="I689">
            <v>1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</row>
        <row r="690">
          <cell r="B690" t="str">
            <v>20146110ZONA 21</v>
          </cell>
          <cell r="C690" t="str">
            <v>2014</v>
          </cell>
          <cell r="D690">
            <v>6</v>
          </cell>
          <cell r="E690" t="str">
            <v>110</v>
          </cell>
          <cell r="F690">
            <v>0</v>
          </cell>
          <cell r="G690">
            <v>0</v>
          </cell>
          <cell r="H690" t="str">
            <v>ZONA 2</v>
          </cell>
          <cell r="I690">
            <v>1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</row>
        <row r="691">
          <cell r="B691" t="str">
            <v>20146111ZONA 21</v>
          </cell>
          <cell r="C691" t="str">
            <v>2014</v>
          </cell>
          <cell r="D691">
            <v>6</v>
          </cell>
          <cell r="E691" t="str">
            <v>111</v>
          </cell>
          <cell r="F691">
            <v>0</v>
          </cell>
          <cell r="G691">
            <v>0</v>
          </cell>
          <cell r="H691" t="str">
            <v>ZONA 2</v>
          </cell>
          <cell r="I691">
            <v>1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</row>
        <row r="692">
          <cell r="B692" t="str">
            <v>20146112ZONA 10</v>
          </cell>
          <cell r="C692" t="str">
            <v>2014</v>
          </cell>
          <cell r="D692">
            <v>6</v>
          </cell>
          <cell r="E692" t="str">
            <v>112</v>
          </cell>
          <cell r="F692">
            <v>0</v>
          </cell>
          <cell r="G692">
            <v>0</v>
          </cell>
          <cell r="H692" t="str">
            <v>ZONA 1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</row>
        <row r="693">
          <cell r="B693" t="str">
            <v>20146113ZONA 10</v>
          </cell>
          <cell r="C693" t="str">
            <v>2014</v>
          </cell>
          <cell r="D693">
            <v>6</v>
          </cell>
          <cell r="E693" t="str">
            <v>113</v>
          </cell>
          <cell r="F693">
            <v>0</v>
          </cell>
          <cell r="G693">
            <v>0</v>
          </cell>
          <cell r="H693" t="str">
            <v>ZONA 1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</row>
        <row r="694">
          <cell r="B694" t="str">
            <v>20146114ZONA 10</v>
          </cell>
          <cell r="C694" t="str">
            <v>2014</v>
          </cell>
          <cell r="D694">
            <v>6</v>
          </cell>
          <cell r="E694" t="str">
            <v>114</v>
          </cell>
          <cell r="F694">
            <v>0</v>
          </cell>
          <cell r="G694">
            <v>0</v>
          </cell>
          <cell r="H694" t="str">
            <v>ZONA 1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</row>
        <row r="695">
          <cell r="B695" t="str">
            <v>20146115ZONA 10</v>
          </cell>
          <cell r="C695" t="str">
            <v>2014</v>
          </cell>
          <cell r="D695">
            <v>6</v>
          </cell>
          <cell r="E695" t="str">
            <v>115</v>
          </cell>
          <cell r="F695">
            <v>0</v>
          </cell>
          <cell r="G695">
            <v>0</v>
          </cell>
          <cell r="H695" t="str">
            <v>ZONA 1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</row>
        <row r="696">
          <cell r="B696" t="str">
            <v>20146116ZONA 10</v>
          </cell>
          <cell r="C696" t="str">
            <v>2014</v>
          </cell>
          <cell r="D696">
            <v>6</v>
          </cell>
          <cell r="E696" t="str">
            <v>116</v>
          </cell>
          <cell r="F696">
            <v>0</v>
          </cell>
          <cell r="G696">
            <v>0</v>
          </cell>
          <cell r="H696" t="str">
            <v>ZONA 1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</row>
        <row r="697">
          <cell r="B697" t="str">
            <v>20146117ZONA 10</v>
          </cell>
          <cell r="C697" t="str">
            <v>2014</v>
          </cell>
          <cell r="D697">
            <v>6</v>
          </cell>
          <cell r="E697" t="str">
            <v>117</v>
          </cell>
          <cell r="F697">
            <v>0</v>
          </cell>
          <cell r="G697">
            <v>0</v>
          </cell>
          <cell r="H697" t="str">
            <v>ZONA 1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</row>
        <row r="698">
          <cell r="B698" t="str">
            <v>20146118ZONA 10</v>
          </cell>
          <cell r="C698" t="str">
            <v>2014</v>
          </cell>
          <cell r="D698">
            <v>6</v>
          </cell>
          <cell r="E698" t="str">
            <v>118</v>
          </cell>
          <cell r="F698">
            <v>0</v>
          </cell>
          <cell r="G698">
            <v>0</v>
          </cell>
          <cell r="H698" t="str">
            <v>ZONA 1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</row>
        <row r="699">
          <cell r="B699" t="str">
            <v>20146119ZONA 20</v>
          </cell>
          <cell r="C699" t="str">
            <v>2014</v>
          </cell>
          <cell r="D699">
            <v>6</v>
          </cell>
          <cell r="E699" t="str">
            <v>119</v>
          </cell>
          <cell r="F699">
            <v>0</v>
          </cell>
          <cell r="G699">
            <v>0</v>
          </cell>
          <cell r="H699" t="str">
            <v>ZONA 2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</row>
        <row r="700">
          <cell r="B700" t="str">
            <v>20146120ZONA 21</v>
          </cell>
          <cell r="C700" t="str">
            <v>2014</v>
          </cell>
          <cell r="D700">
            <v>6</v>
          </cell>
          <cell r="E700" t="str">
            <v>120</v>
          </cell>
          <cell r="F700">
            <v>0</v>
          </cell>
          <cell r="G700">
            <v>0</v>
          </cell>
          <cell r="H700" t="str">
            <v>ZONA 2</v>
          </cell>
          <cell r="I700">
            <v>1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</row>
        <row r="701">
          <cell r="B701" t="str">
            <v>20146121ZONA 30</v>
          </cell>
          <cell r="C701" t="str">
            <v>2014</v>
          </cell>
          <cell r="D701">
            <v>6</v>
          </cell>
          <cell r="E701" t="str">
            <v>121</v>
          </cell>
          <cell r="F701">
            <v>108000000</v>
          </cell>
          <cell r="G701">
            <v>108000000</v>
          </cell>
          <cell r="H701" t="str">
            <v>ZONA 3</v>
          </cell>
          <cell r="I701">
            <v>0</v>
          </cell>
          <cell r="J701">
            <v>400000</v>
          </cell>
          <cell r="K701">
            <v>400000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</row>
        <row r="702">
          <cell r="B702" t="str">
            <v>20146122ZONA 11</v>
          </cell>
          <cell r="C702" t="str">
            <v>2014</v>
          </cell>
          <cell r="D702">
            <v>6</v>
          </cell>
          <cell r="E702" t="str">
            <v>122</v>
          </cell>
          <cell r="F702">
            <v>0</v>
          </cell>
          <cell r="G702">
            <v>0</v>
          </cell>
          <cell r="H702" t="str">
            <v>ZONA 1</v>
          </cell>
          <cell r="I702">
            <v>1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B703" t="str">
            <v>20146123ZONA 30</v>
          </cell>
          <cell r="C703" t="str">
            <v>2014</v>
          </cell>
          <cell r="D703">
            <v>6</v>
          </cell>
          <cell r="E703" t="str">
            <v>123</v>
          </cell>
          <cell r="F703">
            <v>108000000</v>
          </cell>
          <cell r="G703">
            <v>108000000</v>
          </cell>
          <cell r="H703" t="str">
            <v>ZONA 3</v>
          </cell>
          <cell r="I703">
            <v>0</v>
          </cell>
          <cell r="J703">
            <v>400000</v>
          </cell>
          <cell r="K703">
            <v>400000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</row>
        <row r="704">
          <cell r="B704" t="str">
            <v>20146124ZONA 30</v>
          </cell>
          <cell r="C704" t="str">
            <v>2014</v>
          </cell>
          <cell r="D704">
            <v>6</v>
          </cell>
          <cell r="E704" t="str">
            <v>124</v>
          </cell>
          <cell r="F704">
            <v>108000000</v>
          </cell>
          <cell r="G704">
            <v>108000000</v>
          </cell>
          <cell r="H704" t="str">
            <v>ZONA 3</v>
          </cell>
          <cell r="I704">
            <v>0</v>
          </cell>
          <cell r="J704">
            <v>400000</v>
          </cell>
          <cell r="K704">
            <v>400000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</row>
        <row r="705">
          <cell r="B705" t="str">
            <v>20146125ZONA 30</v>
          </cell>
          <cell r="C705" t="str">
            <v>2014</v>
          </cell>
          <cell r="D705">
            <v>6</v>
          </cell>
          <cell r="E705" t="str">
            <v>125</v>
          </cell>
          <cell r="F705">
            <v>108000000</v>
          </cell>
          <cell r="G705">
            <v>108000000</v>
          </cell>
          <cell r="H705" t="str">
            <v>ZONA 3</v>
          </cell>
          <cell r="I705">
            <v>0</v>
          </cell>
          <cell r="J705">
            <v>400000</v>
          </cell>
          <cell r="K705">
            <v>400000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</row>
        <row r="706">
          <cell r="B706" t="str">
            <v>20146126ZONA 10</v>
          </cell>
          <cell r="C706" t="str">
            <v>2014</v>
          </cell>
          <cell r="D706">
            <v>6</v>
          </cell>
          <cell r="E706" t="str">
            <v>126</v>
          </cell>
          <cell r="F706">
            <v>0</v>
          </cell>
          <cell r="G706">
            <v>0</v>
          </cell>
          <cell r="H706" t="str">
            <v>ZONA 1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</row>
        <row r="707">
          <cell r="B707" t="str">
            <v>20146127ZONA 20</v>
          </cell>
          <cell r="C707" t="str">
            <v>2014</v>
          </cell>
          <cell r="D707">
            <v>6</v>
          </cell>
          <cell r="E707" t="str">
            <v>127</v>
          </cell>
          <cell r="F707">
            <v>0</v>
          </cell>
          <cell r="G707">
            <v>0</v>
          </cell>
          <cell r="H707" t="str">
            <v>ZONA 2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</row>
        <row r="708">
          <cell r="B708" t="str">
            <v>20146128ZONA 10</v>
          </cell>
          <cell r="C708" t="str">
            <v>2014</v>
          </cell>
          <cell r="D708">
            <v>6</v>
          </cell>
          <cell r="E708" t="str">
            <v>128</v>
          </cell>
          <cell r="F708">
            <v>0</v>
          </cell>
          <cell r="G708">
            <v>0</v>
          </cell>
          <cell r="H708" t="str">
            <v>ZONA 1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</row>
        <row r="709">
          <cell r="B709" t="str">
            <v>20146129ZONA 20</v>
          </cell>
          <cell r="C709" t="str">
            <v>2014</v>
          </cell>
          <cell r="D709">
            <v>6</v>
          </cell>
          <cell r="E709" t="str">
            <v>129</v>
          </cell>
          <cell r="F709">
            <v>0</v>
          </cell>
          <cell r="G709">
            <v>0</v>
          </cell>
          <cell r="H709" t="str">
            <v>ZONA 2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</row>
        <row r="710">
          <cell r="B710" t="str">
            <v>20146130ZONA 10</v>
          </cell>
          <cell r="C710" t="str">
            <v>2014</v>
          </cell>
          <cell r="D710">
            <v>6</v>
          </cell>
          <cell r="E710" t="str">
            <v>130</v>
          </cell>
          <cell r="F710">
            <v>0</v>
          </cell>
          <cell r="G710">
            <v>0</v>
          </cell>
          <cell r="H710" t="str">
            <v>ZONA 1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</row>
        <row r="711">
          <cell r="B711" t="str">
            <v>20146131ZONA 20</v>
          </cell>
          <cell r="C711" t="str">
            <v>2014</v>
          </cell>
          <cell r="D711">
            <v>6</v>
          </cell>
          <cell r="E711" t="str">
            <v>131</v>
          </cell>
          <cell r="F711">
            <v>0</v>
          </cell>
          <cell r="G711">
            <v>0</v>
          </cell>
          <cell r="H711" t="str">
            <v>ZONA 2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</row>
        <row r="712">
          <cell r="B712" t="str">
            <v>20146132ZONA 10</v>
          </cell>
          <cell r="C712" t="str">
            <v>2014</v>
          </cell>
          <cell r="D712">
            <v>6</v>
          </cell>
          <cell r="E712" t="str">
            <v>132</v>
          </cell>
          <cell r="F712">
            <v>0</v>
          </cell>
          <cell r="G712">
            <v>0</v>
          </cell>
          <cell r="H712" t="str">
            <v>ZONA 1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</row>
        <row r="713">
          <cell r="B713" t="str">
            <v>20146133ZONA 10</v>
          </cell>
          <cell r="C713" t="str">
            <v>2014</v>
          </cell>
          <cell r="D713">
            <v>6</v>
          </cell>
          <cell r="E713" t="str">
            <v>133</v>
          </cell>
          <cell r="F713">
            <v>0</v>
          </cell>
          <cell r="G713">
            <v>0</v>
          </cell>
          <cell r="H713" t="str">
            <v>ZONA 1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</row>
        <row r="714">
          <cell r="B714" t="str">
            <v>20146134ZONA 10</v>
          </cell>
          <cell r="C714" t="str">
            <v>2014</v>
          </cell>
          <cell r="D714">
            <v>6</v>
          </cell>
          <cell r="E714" t="str">
            <v>134</v>
          </cell>
          <cell r="F714">
            <v>0</v>
          </cell>
          <cell r="G714">
            <v>0</v>
          </cell>
          <cell r="H714" t="str">
            <v>ZONA 1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</row>
        <row r="715">
          <cell r="B715" t="str">
            <v>20146135ZONA 10</v>
          </cell>
          <cell r="C715" t="str">
            <v>2014</v>
          </cell>
          <cell r="D715">
            <v>6</v>
          </cell>
          <cell r="E715" t="str">
            <v>135</v>
          </cell>
          <cell r="F715">
            <v>0</v>
          </cell>
          <cell r="G715">
            <v>0</v>
          </cell>
          <cell r="H715" t="str">
            <v>ZONA 1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</row>
        <row r="719">
          <cell r="B719" t="str">
            <v>2014701ZONA 22</v>
          </cell>
          <cell r="C719" t="str">
            <v>2014</v>
          </cell>
          <cell r="D719">
            <v>7</v>
          </cell>
          <cell r="E719" t="str">
            <v>01</v>
          </cell>
          <cell r="F719">
            <v>0</v>
          </cell>
          <cell r="G719">
            <v>0</v>
          </cell>
          <cell r="H719" t="str">
            <v>ZONA 2</v>
          </cell>
          <cell r="I719">
            <v>2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B720" t="str">
            <v>2014702ZONA 32</v>
          </cell>
          <cell r="C720" t="str">
            <v>2014</v>
          </cell>
          <cell r="D720">
            <v>7</v>
          </cell>
          <cell r="E720" t="str">
            <v>02</v>
          </cell>
          <cell r="F720">
            <v>0</v>
          </cell>
          <cell r="G720">
            <v>0</v>
          </cell>
          <cell r="H720" t="str">
            <v>ZONA 3</v>
          </cell>
          <cell r="I720">
            <v>2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155000000</v>
          </cell>
          <cell r="Q720">
            <v>155000000</v>
          </cell>
          <cell r="R720">
            <v>440000</v>
          </cell>
          <cell r="S720">
            <v>440000</v>
          </cell>
        </row>
        <row r="721">
          <cell r="B721" t="str">
            <v>2014703ZONA 12</v>
          </cell>
          <cell r="C721" t="str">
            <v>2014</v>
          </cell>
          <cell r="D721">
            <v>7</v>
          </cell>
          <cell r="E721" t="str">
            <v>03</v>
          </cell>
          <cell r="F721">
            <v>0</v>
          </cell>
          <cell r="G721">
            <v>0</v>
          </cell>
          <cell r="H721" t="str">
            <v>ZONA 1</v>
          </cell>
          <cell r="I721">
            <v>2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</row>
        <row r="722">
          <cell r="B722" t="str">
            <v>2014704ZONA 22</v>
          </cell>
          <cell r="C722" t="str">
            <v>2014</v>
          </cell>
          <cell r="D722">
            <v>7</v>
          </cell>
          <cell r="E722" t="str">
            <v>04</v>
          </cell>
          <cell r="F722">
            <v>0</v>
          </cell>
          <cell r="G722">
            <v>0</v>
          </cell>
          <cell r="H722" t="str">
            <v>ZONA 2</v>
          </cell>
          <cell r="I722">
            <v>2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</row>
        <row r="723">
          <cell r="B723" t="str">
            <v>2014705ZONA 12</v>
          </cell>
          <cell r="C723" t="str">
            <v>2014</v>
          </cell>
          <cell r="D723">
            <v>7</v>
          </cell>
          <cell r="E723" t="str">
            <v>05</v>
          </cell>
          <cell r="F723">
            <v>0</v>
          </cell>
          <cell r="G723">
            <v>0</v>
          </cell>
          <cell r="H723" t="str">
            <v>ZONA 1</v>
          </cell>
          <cell r="I723">
            <v>2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</row>
        <row r="724">
          <cell r="B724" t="str">
            <v>2014706ZONA 22</v>
          </cell>
          <cell r="C724" t="str">
            <v>2014</v>
          </cell>
          <cell r="D724">
            <v>7</v>
          </cell>
          <cell r="E724" t="str">
            <v>06</v>
          </cell>
          <cell r="F724">
            <v>0</v>
          </cell>
          <cell r="G724">
            <v>0</v>
          </cell>
          <cell r="H724" t="str">
            <v>ZONA 2</v>
          </cell>
          <cell r="I724">
            <v>2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</row>
        <row r="725">
          <cell r="B725" t="str">
            <v>2014707ZONA 32</v>
          </cell>
          <cell r="C725" t="str">
            <v>2014</v>
          </cell>
          <cell r="D725">
            <v>7</v>
          </cell>
          <cell r="E725" t="str">
            <v>07</v>
          </cell>
          <cell r="F725">
            <v>0</v>
          </cell>
          <cell r="G725">
            <v>0</v>
          </cell>
          <cell r="H725" t="str">
            <v>ZONA 3</v>
          </cell>
          <cell r="I725">
            <v>2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155000000</v>
          </cell>
          <cell r="Q725">
            <v>155000000</v>
          </cell>
          <cell r="R725">
            <v>440000</v>
          </cell>
          <cell r="S725">
            <v>440000</v>
          </cell>
        </row>
        <row r="726">
          <cell r="B726" t="str">
            <v>2014708ZONA 12</v>
          </cell>
          <cell r="C726" t="str">
            <v>2014</v>
          </cell>
          <cell r="D726">
            <v>7</v>
          </cell>
          <cell r="E726" t="str">
            <v>08</v>
          </cell>
          <cell r="F726">
            <v>0</v>
          </cell>
          <cell r="G726">
            <v>0</v>
          </cell>
          <cell r="H726" t="str">
            <v>ZONA 1</v>
          </cell>
          <cell r="I726">
            <v>2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</row>
        <row r="727">
          <cell r="B727" t="str">
            <v>2014709ZONA 12</v>
          </cell>
          <cell r="C727" t="str">
            <v>2014</v>
          </cell>
          <cell r="D727">
            <v>7</v>
          </cell>
          <cell r="E727" t="str">
            <v>09</v>
          </cell>
          <cell r="F727">
            <v>0</v>
          </cell>
          <cell r="G727">
            <v>0</v>
          </cell>
          <cell r="H727" t="str">
            <v>ZONA 1</v>
          </cell>
          <cell r="I727">
            <v>2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</row>
        <row r="728">
          <cell r="B728" t="str">
            <v>2014710ZONA 22</v>
          </cell>
          <cell r="C728" t="str">
            <v>2014</v>
          </cell>
          <cell r="D728">
            <v>7</v>
          </cell>
          <cell r="E728" t="str">
            <v>10</v>
          </cell>
          <cell r="F728">
            <v>0</v>
          </cell>
          <cell r="G728">
            <v>0</v>
          </cell>
          <cell r="H728" t="str">
            <v>ZONA 2</v>
          </cell>
          <cell r="I728">
            <v>2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</row>
        <row r="729">
          <cell r="B729" t="str">
            <v>2014711ZONA 32</v>
          </cell>
          <cell r="C729" t="str">
            <v>2014</v>
          </cell>
          <cell r="D729">
            <v>7</v>
          </cell>
          <cell r="E729" t="str">
            <v>11</v>
          </cell>
          <cell r="F729">
            <v>0</v>
          </cell>
          <cell r="G729">
            <v>0</v>
          </cell>
          <cell r="H729" t="str">
            <v>ZONA 3</v>
          </cell>
          <cell r="I729">
            <v>2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155000000</v>
          </cell>
          <cell r="Q729">
            <v>155000000</v>
          </cell>
          <cell r="R729">
            <v>440000</v>
          </cell>
          <cell r="S729">
            <v>440000</v>
          </cell>
        </row>
        <row r="730">
          <cell r="B730" t="str">
            <v>2014712ZONA 11</v>
          </cell>
          <cell r="C730" t="str">
            <v>2014</v>
          </cell>
          <cell r="D730">
            <v>7</v>
          </cell>
          <cell r="E730" t="str">
            <v>12</v>
          </cell>
          <cell r="F730">
            <v>0</v>
          </cell>
          <cell r="G730">
            <v>0</v>
          </cell>
          <cell r="H730" t="str">
            <v>ZONA 1</v>
          </cell>
          <cell r="I730">
            <v>1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</row>
        <row r="731">
          <cell r="B731" t="str">
            <v>2014713ZONA 12</v>
          </cell>
          <cell r="C731" t="str">
            <v>2014</v>
          </cell>
          <cell r="D731">
            <v>7</v>
          </cell>
          <cell r="E731" t="str">
            <v>13</v>
          </cell>
          <cell r="F731">
            <v>0</v>
          </cell>
          <cell r="G731">
            <v>0</v>
          </cell>
          <cell r="H731" t="str">
            <v>ZONA 1</v>
          </cell>
          <cell r="I731">
            <v>2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</row>
        <row r="732">
          <cell r="B732" t="str">
            <v>2014714ZONA 22</v>
          </cell>
          <cell r="C732" t="str">
            <v>2014</v>
          </cell>
          <cell r="D732">
            <v>7</v>
          </cell>
          <cell r="E732" t="str">
            <v>14</v>
          </cell>
          <cell r="F732">
            <v>0</v>
          </cell>
          <cell r="G732">
            <v>0</v>
          </cell>
          <cell r="H732" t="str">
            <v>ZONA 2</v>
          </cell>
          <cell r="I732">
            <v>2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</row>
        <row r="733">
          <cell r="B733" t="str">
            <v>2014715ZONA 12</v>
          </cell>
          <cell r="C733" t="str">
            <v>2014</v>
          </cell>
          <cell r="D733">
            <v>7</v>
          </cell>
          <cell r="E733" t="str">
            <v>15</v>
          </cell>
          <cell r="F733">
            <v>0</v>
          </cell>
          <cell r="G733">
            <v>0</v>
          </cell>
          <cell r="H733" t="str">
            <v>ZONA 1</v>
          </cell>
          <cell r="I733">
            <v>2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</row>
        <row r="734">
          <cell r="B734" t="str">
            <v>2014716ZONA 11</v>
          </cell>
          <cell r="C734" t="str">
            <v>2014</v>
          </cell>
          <cell r="D734">
            <v>7</v>
          </cell>
          <cell r="E734" t="str">
            <v>16</v>
          </cell>
          <cell r="F734">
            <v>0</v>
          </cell>
          <cell r="G734">
            <v>0</v>
          </cell>
          <cell r="H734" t="str">
            <v>ZONA 1</v>
          </cell>
          <cell r="I734">
            <v>1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</row>
        <row r="735">
          <cell r="B735" t="str">
            <v>2014717ZONA 12</v>
          </cell>
          <cell r="C735" t="str">
            <v>2014</v>
          </cell>
          <cell r="D735">
            <v>7</v>
          </cell>
          <cell r="E735" t="str">
            <v>17</v>
          </cell>
          <cell r="F735">
            <v>0</v>
          </cell>
          <cell r="G735">
            <v>0</v>
          </cell>
          <cell r="H735" t="str">
            <v>ZONA 1</v>
          </cell>
          <cell r="I735">
            <v>2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</row>
        <row r="736">
          <cell r="B736" t="str">
            <v>2014718ZONA 12</v>
          </cell>
          <cell r="C736" t="str">
            <v>2014</v>
          </cell>
          <cell r="D736">
            <v>7</v>
          </cell>
          <cell r="E736" t="str">
            <v>18</v>
          </cell>
          <cell r="F736">
            <v>0</v>
          </cell>
          <cell r="G736">
            <v>0</v>
          </cell>
          <cell r="H736" t="str">
            <v>ZONA 1</v>
          </cell>
          <cell r="I736">
            <v>2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</row>
        <row r="737">
          <cell r="B737" t="str">
            <v>2014719ZONA 12</v>
          </cell>
          <cell r="C737" t="str">
            <v>2014</v>
          </cell>
          <cell r="D737">
            <v>7</v>
          </cell>
          <cell r="E737" t="str">
            <v>19</v>
          </cell>
          <cell r="F737">
            <v>0</v>
          </cell>
          <cell r="G737">
            <v>0</v>
          </cell>
          <cell r="H737" t="str">
            <v>ZONA 1</v>
          </cell>
          <cell r="I737">
            <v>2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</row>
        <row r="738">
          <cell r="B738" t="str">
            <v>2014720ZONA 22</v>
          </cell>
          <cell r="C738" t="str">
            <v>2014</v>
          </cell>
          <cell r="D738">
            <v>7</v>
          </cell>
          <cell r="E738" t="str">
            <v>20</v>
          </cell>
          <cell r="F738">
            <v>0</v>
          </cell>
          <cell r="G738">
            <v>0</v>
          </cell>
          <cell r="H738" t="str">
            <v>ZONA 2</v>
          </cell>
          <cell r="I738">
            <v>2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</row>
        <row r="739">
          <cell r="B739" t="str">
            <v>2014721ZONA 12</v>
          </cell>
          <cell r="C739" t="str">
            <v>2014</v>
          </cell>
          <cell r="D739">
            <v>7</v>
          </cell>
          <cell r="E739" t="str">
            <v>21</v>
          </cell>
          <cell r="F739">
            <v>0</v>
          </cell>
          <cell r="G739">
            <v>0</v>
          </cell>
          <cell r="H739" t="str">
            <v>ZONA 1</v>
          </cell>
          <cell r="I739">
            <v>2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</row>
        <row r="740">
          <cell r="B740" t="str">
            <v>2014722ZONA 22</v>
          </cell>
          <cell r="C740" t="str">
            <v>2014</v>
          </cell>
          <cell r="D740">
            <v>7</v>
          </cell>
          <cell r="E740" t="str">
            <v>22</v>
          </cell>
          <cell r="F740">
            <v>0</v>
          </cell>
          <cell r="G740">
            <v>0</v>
          </cell>
          <cell r="H740" t="str">
            <v>ZONA 2</v>
          </cell>
          <cell r="I740">
            <v>2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</row>
        <row r="741">
          <cell r="B741" t="str">
            <v>2014723ZONA 32</v>
          </cell>
          <cell r="C741" t="str">
            <v>2014</v>
          </cell>
          <cell r="D741">
            <v>7</v>
          </cell>
          <cell r="E741" t="str">
            <v>23</v>
          </cell>
          <cell r="F741">
            <v>0</v>
          </cell>
          <cell r="G741">
            <v>0</v>
          </cell>
          <cell r="H741" t="str">
            <v>ZONA 3</v>
          </cell>
          <cell r="I741">
            <v>2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155000000</v>
          </cell>
          <cell r="Q741">
            <v>155000000</v>
          </cell>
          <cell r="R741">
            <v>440000</v>
          </cell>
          <cell r="S741">
            <v>440000</v>
          </cell>
        </row>
        <row r="742">
          <cell r="B742" t="str">
            <v>2014724ZONA 12</v>
          </cell>
          <cell r="C742" t="str">
            <v>2014</v>
          </cell>
          <cell r="D742">
            <v>7</v>
          </cell>
          <cell r="E742" t="str">
            <v>24</v>
          </cell>
          <cell r="F742">
            <v>0</v>
          </cell>
          <cell r="G742">
            <v>0</v>
          </cell>
          <cell r="H742" t="str">
            <v>ZONA 1</v>
          </cell>
          <cell r="I742">
            <v>2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</row>
        <row r="743">
          <cell r="B743" t="str">
            <v>2014725ZONA 22</v>
          </cell>
          <cell r="C743" t="str">
            <v>2014</v>
          </cell>
          <cell r="D743">
            <v>7</v>
          </cell>
          <cell r="E743" t="str">
            <v>25</v>
          </cell>
          <cell r="F743">
            <v>0</v>
          </cell>
          <cell r="G743">
            <v>0</v>
          </cell>
          <cell r="H743" t="str">
            <v>ZONA 2</v>
          </cell>
          <cell r="I743">
            <v>2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</row>
        <row r="744">
          <cell r="B744" t="str">
            <v>2014726ZONA 12</v>
          </cell>
          <cell r="C744" t="str">
            <v>2014</v>
          </cell>
          <cell r="D744">
            <v>7</v>
          </cell>
          <cell r="E744" t="str">
            <v>26</v>
          </cell>
          <cell r="F744">
            <v>0</v>
          </cell>
          <cell r="G744">
            <v>0</v>
          </cell>
          <cell r="H744" t="str">
            <v>ZONA 1</v>
          </cell>
          <cell r="I744">
            <v>2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</row>
        <row r="745">
          <cell r="B745" t="str">
            <v>2014727ZONA 22</v>
          </cell>
          <cell r="C745" t="str">
            <v>2014</v>
          </cell>
          <cell r="D745">
            <v>7</v>
          </cell>
          <cell r="E745" t="str">
            <v>27</v>
          </cell>
          <cell r="F745">
            <v>0</v>
          </cell>
          <cell r="G745">
            <v>0</v>
          </cell>
          <cell r="H745" t="str">
            <v>ZONA 2</v>
          </cell>
          <cell r="I745">
            <v>2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</row>
        <row r="746">
          <cell r="B746" t="str">
            <v>2014728ZONA 12</v>
          </cell>
          <cell r="C746" t="str">
            <v>2014</v>
          </cell>
          <cell r="D746">
            <v>7</v>
          </cell>
          <cell r="E746" t="str">
            <v>28</v>
          </cell>
          <cell r="F746">
            <v>0</v>
          </cell>
          <cell r="G746">
            <v>0</v>
          </cell>
          <cell r="H746" t="str">
            <v>ZONA 1</v>
          </cell>
          <cell r="I746">
            <v>2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</row>
        <row r="747">
          <cell r="B747" t="str">
            <v>2014729ZONA 12</v>
          </cell>
          <cell r="C747" t="str">
            <v>2014</v>
          </cell>
          <cell r="D747">
            <v>7</v>
          </cell>
          <cell r="E747" t="str">
            <v>29</v>
          </cell>
          <cell r="F747">
            <v>0</v>
          </cell>
          <cell r="G747">
            <v>0</v>
          </cell>
          <cell r="H747" t="str">
            <v>ZONA 1</v>
          </cell>
          <cell r="I747">
            <v>2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</row>
        <row r="748">
          <cell r="B748" t="str">
            <v>2014730ZONA 12</v>
          </cell>
          <cell r="C748" t="str">
            <v>2014</v>
          </cell>
          <cell r="D748">
            <v>7</v>
          </cell>
          <cell r="E748" t="str">
            <v>30</v>
          </cell>
          <cell r="F748">
            <v>0</v>
          </cell>
          <cell r="G748">
            <v>0</v>
          </cell>
          <cell r="H748" t="str">
            <v>ZONA 1</v>
          </cell>
          <cell r="I748">
            <v>2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</row>
        <row r="749">
          <cell r="B749" t="str">
            <v>2014731ZONA 12</v>
          </cell>
          <cell r="C749" t="str">
            <v>2014</v>
          </cell>
          <cell r="D749">
            <v>7</v>
          </cell>
          <cell r="E749" t="str">
            <v>31</v>
          </cell>
          <cell r="F749">
            <v>0</v>
          </cell>
          <cell r="G749">
            <v>0</v>
          </cell>
          <cell r="H749" t="str">
            <v>ZONA 1</v>
          </cell>
          <cell r="I749">
            <v>2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</row>
        <row r="750">
          <cell r="B750" t="str">
            <v>2014732ZONA 21</v>
          </cell>
          <cell r="C750" t="str">
            <v>2014</v>
          </cell>
          <cell r="D750">
            <v>7</v>
          </cell>
          <cell r="E750" t="str">
            <v>32</v>
          </cell>
          <cell r="F750">
            <v>0</v>
          </cell>
          <cell r="G750">
            <v>0</v>
          </cell>
          <cell r="H750" t="str">
            <v>ZONA 2</v>
          </cell>
          <cell r="I750">
            <v>1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</row>
        <row r="751">
          <cell r="B751" t="str">
            <v>2014733ZONA 11</v>
          </cell>
          <cell r="C751" t="str">
            <v>2014</v>
          </cell>
          <cell r="D751">
            <v>7</v>
          </cell>
          <cell r="E751" t="str">
            <v>33</v>
          </cell>
          <cell r="F751">
            <v>0</v>
          </cell>
          <cell r="G751">
            <v>0</v>
          </cell>
          <cell r="H751" t="str">
            <v>ZONA 1</v>
          </cell>
          <cell r="I751">
            <v>1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</row>
        <row r="752">
          <cell r="B752" t="str">
            <v>2014734ZONA 12</v>
          </cell>
          <cell r="C752" t="str">
            <v>2014</v>
          </cell>
          <cell r="D752">
            <v>7</v>
          </cell>
          <cell r="E752" t="str">
            <v>34</v>
          </cell>
          <cell r="F752">
            <v>0</v>
          </cell>
          <cell r="G752">
            <v>0</v>
          </cell>
          <cell r="H752" t="str">
            <v>ZONA 1</v>
          </cell>
          <cell r="I752">
            <v>2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</row>
        <row r="753">
          <cell r="B753" t="str">
            <v>2014735ZONA 21</v>
          </cell>
          <cell r="C753" t="str">
            <v>2014</v>
          </cell>
          <cell r="D753">
            <v>7</v>
          </cell>
          <cell r="E753" t="str">
            <v>35</v>
          </cell>
          <cell r="F753">
            <v>0</v>
          </cell>
          <cell r="G753">
            <v>0</v>
          </cell>
          <cell r="H753" t="str">
            <v>ZONA 2</v>
          </cell>
          <cell r="I753">
            <v>1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</row>
        <row r="754">
          <cell r="B754" t="str">
            <v>2014736ZONA 12</v>
          </cell>
          <cell r="C754" t="str">
            <v>2014</v>
          </cell>
          <cell r="D754">
            <v>7</v>
          </cell>
          <cell r="E754" t="str">
            <v>36</v>
          </cell>
          <cell r="F754">
            <v>0</v>
          </cell>
          <cell r="G754">
            <v>0</v>
          </cell>
          <cell r="H754" t="str">
            <v>ZONA 1</v>
          </cell>
          <cell r="I754">
            <v>2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</row>
        <row r="755">
          <cell r="B755" t="str">
            <v>2014737ZONA 12</v>
          </cell>
          <cell r="C755" t="str">
            <v>2014</v>
          </cell>
          <cell r="D755">
            <v>7</v>
          </cell>
          <cell r="E755" t="str">
            <v>37</v>
          </cell>
          <cell r="F755">
            <v>0</v>
          </cell>
          <cell r="G755">
            <v>0</v>
          </cell>
          <cell r="H755" t="str">
            <v>ZONA 1</v>
          </cell>
          <cell r="I755">
            <v>2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</row>
        <row r="756">
          <cell r="B756" t="str">
            <v>2014738ZONA 12</v>
          </cell>
          <cell r="C756" t="str">
            <v>2014</v>
          </cell>
          <cell r="D756">
            <v>7</v>
          </cell>
          <cell r="E756" t="str">
            <v>38</v>
          </cell>
          <cell r="F756">
            <v>0</v>
          </cell>
          <cell r="G756">
            <v>0</v>
          </cell>
          <cell r="H756" t="str">
            <v>ZONA 1</v>
          </cell>
          <cell r="I756">
            <v>2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</row>
        <row r="757">
          <cell r="B757" t="str">
            <v>2014739ZONA 32</v>
          </cell>
          <cell r="C757" t="str">
            <v>2014</v>
          </cell>
          <cell r="D757">
            <v>7</v>
          </cell>
          <cell r="E757" t="str">
            <v>39</v>
          </cell>
          <cell r="F757">
            <v>0</v>
          </cell>
          <cell r="G757">
            <v>0</v>
          </cell>
          <cell r="H757" t="str">
            <v>ZONA 3</v>
          </cell>
          <cell r="I757">
            <v>2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155000000</v>
          </cell>
          <cell r="Q757">
            <v>155000000</v>
          </cell>
          <cell r="R757">
            <v>440000</v>
          </cell>
          <cell r="S757">
            <v>440000</v>
          </cell>
        </row>
        <row r="758">
          <cell r="B758" t="str">
            <v>2014740ZONA 12</v>
          </cell>
          <cell r="C758" t="str">
            <v>2014</v>
          </cell>
          <cell r="D758">
            <v>7</v>
          </cell>
          <cell r="E758" t="str">
            <v>40</v>
          </cell>
          <cell r="F758">
            <v>0</v>
          </cell>
          <cell r="G758">
            <v>0</v>
          </cell>
          <cell r="H758" t="str">
            <v>ZONA 1</v>
          </cell>
          <cell r="I758">
            <v>2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</row>
        <row r="759">
          <cell r="B759" t="str">
            <v>2014741ZONA 12</v>
          </cell>
          <cell r="C759" t="str">
            <v>2014</v>
          </cell>
          <cell r="D759">
            <v>7</v>
          </cell>
          <cell r="E759" t="str">
            <v>41</v>
          </cell>
          <cell r="F759">
            <v>0</v>
          </cell>
          <cell r="G759">
            <v>0</v>
          </cell>
          <cell r="H759" t="str">
            <v>ZONA 1</v>
          </cell>
          <cell r="I759">
            <v>2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B760" t="str">
            <v>2014742ZONA 12</v>
          </cell>
          <cell r="C760" t="str">
            <v>2014</v>
          </cell>
          <cell r="D760">
            <v>7</v>
          </cell>
          <cell r="E760" t="str">
            <v>42</v>
          </cell>
          <cell r="F760">
            <v>0</v>
          </cell>
          <cell r="G760">
            <v>0</v>
          </cell>
          <cell r="H760" t="str">
            <v>ZONA 1</v>
          </cell>
          <cell r="I760">
            <v>2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</row>
        <row r="761">
          <cell r="B761" t="str">
            <v>2014743ZONA 32</v>
          </cell>
          <cell r="C761" t="str">
            <v>2014</v>
          </cell>
          <cell r="D761">
            <v>7</v>
          </cell>
          <cell r="E761" t="str">
            <v>43</v>
          </cell>
          <cell r="F761">
            <v>0</v>
          </cell>
          <cell r="G761">
            <v>0</v>
          </cell>
          <cell r="H761" t="str">
            <v>ZONA 3</v>
          </cell>
          <cell r="I761">
            <v>2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155000000</v>
          </cell>
          <cell r="Q761">
            <v>155000000</v>
          </cell>
          <cell r="R761">
            <v>440000</v>
          </cell>
          <cell r="S761">
            <v>440000</v>
          </cell>
        </row>
        <row r="762">
          <cell r="B762" t="str">
            <v>2014744ZONA 32</v>
          </cell>
          <cell r="C762" t="str">
            <v>2014</v>
          </cell>
          <cell r="D762">
            <v>7</v>
          </cell>
          <cell r="E762" t="str">
            <v>44</v>
          </cell>
          <cell r="F762">
            <v>0</v>
          </cell>
          <cell r="G762">
            <v>0</v>
          </cell>
          <cell r="H762" t="str">
            <v>ZONA 3</v>
          </cell>
          <cell r="I762">
            <v>2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155000000</v>
          </cell>
          <cell r="Q762">
            <v>155000000</v>
          </cell>
          <cell r="R762">
            <v>440000</v>
          </cell>
          <cell r="S762">
            <v>440000</v>
          </cell>
        </row>
        <row r="763">
          <cell r="B763" t="str">
            <v>2014745ZONA 22</v>
          </cell>
          <cell r="C763" t="str">
            <v>2014</v>
          </cell>
          <cell r="D763">
            <v>7</v>
          </cell>
          <cell r="E763" t="str">
            <v>45</v>
          </cell>
          <cell r="F763">
            <v>0</v>
          </cell>
          <cell r="G763">
            <v>0</v>
          </cell>
          <cell r="H763" t="str">
            <v>ZONA 2</v>
          </cell>
          <cell r="I763">
            <v>2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</row>
        <row r="764">
          <cell r="B764" t="str">
            <v>2014746ZONA 11</v>
          </cell>
          <cell r="C764" t="str">
            <v>2014</v>
          </cell>
          <cell r="D764">
            <v>7</v>
          </cell>
          <cell r="E764" t="str">
            <v>46</v>
          </cell>
          <cell r="F764">
            <v>0</v>
          </cell>
          <cell r="G764">
            <v>0</v>
          </cell>
          <cell r="H764" t="str">
            <v>ZONA 1</v>
          </cell>
          <cell r="I764">
            <v>1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</row>
        <row r="765">
          <cell r="B765" t="str">
            <v>2014747ZONA 22</v>
          </cell>
          <cell r="C765" t="str">
            <v>2014</v>
          </cell>
          <cell r="D765">
            <v>7</v>
          </cell>
          <cell r="E765" t="str">
            <v>47</v>
          </cell>
          <cell r="F765">
            <v>0</v>
          </cell>
          <cell r="G765">
            <v>0</v>
          </cell>
          <cell r="H765" t="str">
            <v>ZONA 2</v>
          </cell>
          <cell r="I765">
            <v>2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</row>
        <row r="766">
          <cell r="B766" t="str">
            <v>2014748ZONA 12</v>
          </cell>
          <cell r="C766" t="str">
            <v>2014</v>
          </cell>
          <cell r="D766">
            <v>7</v>
          </cell>
          <cell r="E766" t="str">
            <v>48</v>
          </cell>
          <cell r="F766">
            <v>0</v>
          </cell>
          <cell r="G766">
            <v>0</v>
          </cell>
          <cell r="H766" t="str">
            <v>ZONA 1</v>
          </cell>
          <cell r="I766">
            <v>2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</row>
        <row r="767">
          <cell r="B767" t="str">
            <v>2014749ZONA 22</v>
          </cell>
          <cell r="C767" t="str">
            <v>2014</v>
          </cell>
          <cell r="D767">
            <v>7</v>
          </cell>
          <cell r="E767" t="str">
            <v>49</v>
          </cell>
          <cell r="F767">
            <v>0</v>
          </cell>
          <cell r="G767">
            <v>0</v>
          </cell>
          <cell r="H767" t="str">
            <v>ZONA 2</v>
          </cell>
          <cell r="I767">
            <v>2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</row>
        <row r="768">
          <cell r="B768" t="str">
            <v>2014750ZONA 12</v>
          </cell>
          <cell r="C768" t="str">
            <v>2014</v>
          </cell>
          <cell r="D768">
            <v>7</v>
          </cell>
          <cell r="E768" t="str">
            <v>50</v>
          </cell>
          <cell r="F768">
            <v>0</v>
          </cell>
          <cell r="G768">
            <v>0</v>
          </cell>
          <cell r="H768" t="str">
            <v>ZONA 1</v>
          </cell>
          <cell r="I768">
            <v>2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</row>
        <row r="769">
          <cell r="B769" t="str">
            <v>2014751ZONA 12</v>
          </cell>
          <cell r="C769" t="str">
            <v>2014</v>
          </cell>
          <cell r="D769">
            <v>7</v>
          </cell>
          <cell r="E769" t="str">
            <v>51</v>
          </cell>
          <cell r="F769">
            <v>0</v>
          </cell>
          <cell r="G769">
            <v>0</v>
          </cell>
          <cell r="H769" t="str">
            <v>ZONA 1</v>
          </cell>
          <cell r="I769">
            <v>2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</row>
        <row r="770">
          <cell r="B770" t="str">
            <v>2014752ZONA 12</v>
          </cell>
          <cell r="C770" t="str">
            <v>2014</v>
          </cell>
          <cell r="D770">
            <v>7</v>
          </cell>
          <cell r="E770" t="str">
            <v>52</v>
          </cell>
          <cell r="F770">
            <v>0</v>
          </cell>
          <cell r="G770">
            <v>0</v>
          </cell>
          <cell r="H770" t="str">
            <v>ZONA 1</v>
          </cell>
          <cell r="I770">
            <v>2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</row>
        <row r="771">
          <cell r="B771" t="str">
            <v>2014753ZONA 12</v>
          </cell>
          <cell r="C771" t="str">
            <v>2014</v>
          </cell>
          <cell r="D771">
            <v>7</v>
          </cell>
          <cell r="E771" t="str">
            <v>53</v>
          </cell>
          <cell r="F771">
            <v>0</v>
          </cell>
          <cell r="G771">
            <v>0</v>
          </cell>
          <cell r="H771" t="str">
            <v>ZONA 1</v>
          </cell>
          <cell r="I771">
            <v>2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</row>
        <row r="772">
          <cell r="B772" t="str">
            <v>2014754ZONA 12</v>
          </cell>
          <cell r="C772" t="str">
            <v>2014</v>
          </cell>
          <cell r="D772">
            <v>7</v>
          </cell>
          <cell r="E772" t="str">
            <v>54</v>
          </cell>
          <cell r="F772">
            <v>0</v>
          </cell>
          <cell r="G772">
            <v>0</v>
          </cell>
          <cell r="H772" t="str">
            <v>ZONA 1</v>
          </cell>
          <cell r="I772">
            <v>2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</row>
        <row r="773">
          <cell r="B773" t="str">
            <v>2014755ZONA 12</v>
          </cell>
          <cell r="C773" t="str">
            <v>2014</v>
          </cell>
          <cell r="D773">
            <v>7</v>
          </cell>
          <cell r="E773" t="str">
            <v>55</v>
          </cell>
          <cell r="F773">
            <v>0</v>
          </cell>
          <cell r="G773">
            <v>0</v>
          </cell>
          <cell r="H773" t="str">
            <v>ZONA 1</v>
          </cell>
          <cell r="I773">
            <v>2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</row>
        <row r="774">
          <cell r="B774" t="str">
            <v>2014756ZONA 12</v>
          </cell>
          <cell r="C774" t="str">
            <v>2014</v>
          </cell>
          <cell r="D774">
            <v>7</v>
          </cell>
          <cell r="E774" t="str">
            <v>56</v>
          </cell>
          <cell r="F774">
            <v>0</v>
          </cell>
          <cell r="G774">
            <v>0</v>
          </cell>
          <cell r="H774" t="str">
            <v>ZONA 1</v>
          </cell>
          <cell r="I774">
            <v>2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</row>
        <row r="775">
          <cell r="B775" t="str">
            <v>2014757ZONA 12</v>
          </cell>
          <cell r="C775" t="str">
            <v>2014</v>
          </cell>
          <cell r="D775">
            <v>7</v>
          </cell>
          <cell r="E775" t="str">
            <v>57</v>
          </cell>
          <cell r="F775">
            <v>0</v>
          </cell>
          <cell r="G775">
            <v>0</v>
          </cell>
          <cell r="H775" t="str">
            <v>ZONA 1</v>
          </cell>
          <cell r="I775">
            <v>2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</row>
        <row r="776">
          <cell r="B776" t="str">
            <v>2014758ZONA 32</v>
          </cell>
          <cell r="C776" t="str">
            <v>2014</v>
          </cell>
          <cell r="D776">
            <v>7</v>
          </cell>
          <cell r="E776" t="str">
            <v>58</v>
          </cell>
          <cell r="F776">
            <v>0</v>
          </cell>
          <cell r="G776">
            <v>0</v>
          </cell>
          <cell r="H776" t="str">
            <v>ZONA 3</v>
          </cell>
          <cell r="I776">
            <v>2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155000000</v>
          </cell>
          <cell r="Q776">
            <v>155000000</v>
          </cell>
          <cell r="R776">
            <v>440000</v>
          </cell>
          <cell r="S776">
            <v>440000</v>
          </cell>
        </row>
        <row r="777">
          <cell r="B777" t="str">
            <v>2014759ZONA 12</v>
          </cell>
          <cell r="C777" t="str">
            <v>2014</v>
          </cell>
          <cell r="D777">
            <v>7</v>
          </cell>
          <cell r="E777" t="str">
            <v>59</v>
          </cell>
          <cell r="F777">
            <v>0</v>
          </cell>
          <cell r="G777">
            <v>0</v>
          </cell>
          <cell r="H777" t="str">
            <v>ZONA 1</v>
          </cell>
          <cell r="I777">
            <v>2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</row>
        <row r="778">
          <cell r="B778" t="str">
            <v>2014760ZONA 32</v>
          </cell>
          <cell r="C778" t="str">
            <v>2014</v>
          </cell>
          <cell r="D778">
            <v>7</v>
          </cell>
          <cell r="E778" t="str">
            <v>60</v>
          </cell>
          <cell r="F778">
            <v>0</v>
          </cell>
          <cell r="G778">
            <v>0</v>
          </cell>
          <cell r="H778" t="str">
            <v>ZONA 3</v>
          </cell>
          <cell r="I778">
            <v>2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155000000</v>
          </cell>
          <cell r="Q778">
            <v>155000000</v>
          </cell>
          <cell r="R778">
            <v>440000</v>
          </cell>
          <cell r="S778">
            <v>440000</v>
          </cell>
        </row>
        <row r="779">
          <cell r="B779" t="str">
            <v>2014761ZONA 12</v>
          </cell>
          <cell r="C779" t="str">
            <v>2014</v>
          </cell>
          <cell r="D779">
            <v>7</v>
          </cell>
          <cell r="E779" t="str">
            <v>61</v>
          </cell>
          <cell r="F779">
            <v>0</v>
          </cell>
          <cell r="G779">
            <v>0</v>
          </cell>
          <cell r="H779" t="str">
            <v>ZONA 1</v>
          </cell>
          <cell r="I779">
            <v>2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B780" t="str">
            <v>2014762ZONA 11</v>
          </cell>
          <cell r="C780" t="str">
            <v>2014</v>
          </cell>
          <cell r="D780">
            <v>7</v>
          </cell>
          <cell r="E780" t="str">
            <v>62</v>
          </cell>
          <cell r="F780">
            <v>0</v>
          </cell>
          <cell r="G780">
            <v>0</v>
          </cell>
          <cell r="H780" t="str">
            <v>ZONA 1</v>
          </cell>
          <cell r="I780">
            <v>1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</row>
        <row r="781">
          <cell r="B781" t="str">
            <v>2014763ZONA 12</v>
          </cell>
          <cell r="C781" t="str">
            <v>2014</v>
          </cell>
          <cell r="D781">
            <v>7</v>
          </cell>
          <cell r="E781" t="str">
            <v>63</v>
          </cell>
          <cell r="F781">
            <v>0</v>
          </cell>
          <cell r="G781">
            <v>0</v>
          </cell>
          <cell r="H781" t="str">
            <v>ZONA 1</v>
          </cell>
          <cell r="I781">
            <v>2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</row>
        <row r="782">
          <cell r="B782" t="str">
            <v>2014764ZONA 12</v>
          </cell>
          <cell r="C782" t="str">
            <v>2014</v>
          </cell>
          <cell r="D782">
            <v>7</v>
          </cell>
          <cell r="E782" t="str">
            <v>64</v>
          </cell>
          <cell r="F782">
            <v>0</v>
          </cell>
          <cell r="G782">
            <v>0</v>
          </cell>
          <cell r="H782" t="str">
            <v>ZONA 1</v>
          </cell>
          <cell r="I782">
            <v>2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B783" t="str">
            <v>2014765ZONA 32</v>
          </cell>
          <cell r="C783" t="str">
            <v>2014</v>
          </cell>
          <cell r="D783">
            <v>7</v>
          </cell>
          <cell r="E783" t="str">
            <v>65</v>
          </cell>
          <cell r="F783">
            <v>0</v>
          </cell>
          <cell r="G783">
            <v>0</v>
          </cell>
          <cell r="H783" t="str">
            <v>ZONA 3</v>
          </cell>
          <cell r="I783">
            <v>2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155000000</v>
          </cell>
          <cell r="Q783">
            <v>155000000</v>
          </cell>
          <cell r="R783">
            <v>440000</v>
          </cell>
          <cell r="S783">
            <v>440000</v>
          </cell>
        </row>
        <row r="784">
          <cell r="B784" t="str">
            <v>2014766ZONA 12</v>
          </cell>
          <cell r="C784" t="str">
            <v>2014</v>
          </cell>
          <cell r="D784">
            <v>7</v>
          </cell>
          <cell r="E784" t="str">
            <v>66</v>
          </cell>
          <cell r="F784">
            <v>0</v>
          </cell>
          <cell r="G784">
            <v>0</v>
          </cell>
          <cell r="H784" t="str">
            <v>ZONA 1</v>
          </cell>
          <cell r="I784">
            <v>2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</row>
        <row r="785">
          <cell r="B785" t="str">
            <v>2014767ZONA 11</v>
          </cell>
          <cell r="C785" t="str">
            <v>2014</v>
          </cell>
          <cell r="D785">
            <v>7</v>
          </cell>
          <cell r="E785" t="str">
            <v>67</v>
          </cell>
          <cell r="F785">
            <v>0</v>
          </cell>
          <cell r="G785">
            <v>0</v>
          </cell>
          <cell r="H785" t="str">
            <v>ZONA 1</v>
          </cell>
          <cell r="I785">
            <v>1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</row>
        <row r="786">
          <cell r="B786" t="str">
            <v>2014768ZONA 12</v>
          </cell>
          <cell r="C786" t="str">
            <v>2014</v>
          </cell>
          <cell r="D786">
            <v>7</v>
          </cell>
          <cell r="E786" t="str">
            <v>68</v>
          </cell>
          <cell r="F786">
            <v>0</v>
          </cell>
          <cell r="G786">
            <v>0</v>
          </cell>
          <cell r="H786" t="str">
            <v>ZONA 1</v>
          </cell>
          <cell r="I786">
            <v>2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</row>
        <row r="787">
          <cell r="B787" t="str">
            <v>2014769ZONA 22</v>
          </cell>
          <cell r="C787" t="str">
            <v>2014</v>
          </cell>
          <cell r="D787">
            <v>7</v>
          </cell>
          <cell r="E787" t="str">
            <v>69</v>
          </cell>
          <cell r="F787">
            <v>0</v>
          </cell>
          <cell r="G787">
            <v>0</v>
          </cell>
          <cell r="H787" t="str">
            <v>ZONA 2</v>
          </cell>
          <cell r="I787">
            <v>2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</row>
        <row r="788">
          <cell r="B788" t="str">
            <v>2014770ZONA 12</v>
          </cell>
          <cell r="C788" t="str">
            <v>2014</v>
          </cell>
          <cell r="D788">
            <v>7</v>
          </cell>
          <cell r="E788" t="str">
            <v>70</v>
          </cell>
          <cell r="F788">
            <v>0</v>
          </cell>
          <cell r="G788">
            <v>0</v>
          </cell>
          <cell r="H788" t="str">
            <v>ZONA 1</v>
          </cell>
          <cell r="I788">
            <v>2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</row>
        <row r="789">
          <cell r="B789" t="str">
            <v>2014771ZONA 22</v>
          </cell>
          <cell r="C789" t="str">
            <v>2014</v>
          </cell>
          <cell r="D789">
            <v>7</v>
          </cell>
          <cell r="E789" t="str">
            <v>71</v>
          </cell>
          <cell r="F789">
            <v>0</v>
          </cell>
          <cell r="G789">
            <v>0</v>
          </cell>
          <cell r="H789" t="str">
            <v>ZONA 2</v>
          </cell>
          <cell r="I789">
            <v>2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</row>
        <row r="790">
          <cell r="B790" t="str">
            <v>2014772ZONA 22</v>
          </cell>
          <cell r="C790" t="str">
            <v>2014</v>
          </cell>
          <cell r="D790">
            <v>7</v>
          </cell>
          <cell r="E790" t="str">
            <v>72</v>
          </cell>
          <cell r="F790">
            <v>0</v>
          </cell>
          <cell r="G790">
            <v>0</v>
          </cell>
          <cell r="H790" t="str">
            <v>ZONA 2</v>
          </cell>
          <cell r="I790">
            <v>2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</row>
        <row r="791">
          <cell r="B791" t="str">
            <v>2014773ZONA 12</v>
          </cell>
          <cell r="C791" t="str">
            <v>2014</v>
          </cell>
          <cell r="D791">
            <v>7</v>
          </cell>
          <cell r="E791" t="str">
            <v>73</v>
          </cell>
          <cell r="F791">
            <v>0</v>
          </cell>
          <cell r="G791">
            <v>0</v>
          </cell>
          <cell r="H791" t="str">
            <v>ZONA 1</v>
          </cell>
          <cell r="I791">
            <v>2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</row>
        <row r="792">
          <cell r="B792" t="str">
            <v>2014774ZONA 32</v>
          </cell>
          <cell r="C792" t="str">
            <v>2014</v>
          </cell>
          <cell r="D792">
            <v>7</v>
          </cell>
          <cell r="E792" t="str">
            <v>74</v>
          </cell>
          <cell r="F792">
            <v>0</v>
          </cell>
          <cell r="G792">
            <v>0</v>
          </cell>
          <cell r="H792" t="str">
            <v>ZONA 3</v>
          </cell>
          <cell r="I792">
            <v>2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155000000</v>
          </cell>
          <cell r="Q792">
            <v>0</v>
          </cell>
          <cell r="R792">
            <v>440000</v>
          </cell>
          <cell r="S792">
            <v>0</v>
          </cell>
        </row>
        <row r="793">
          <cell r="B793" t="str">
            <v>2014775ZONA 31</v>
          </cell>
          <cell r="C793" t="str">
            <v>2014</v>
          </cell>
          <cell r="D793">
            <v>7</v>
          </cell>
          <cell r="E793" t="str">
            <v>75</v>
          </cell>
          <cell r="F793">
            <v>0</v>
          </cell>
          <cell r="G793">
            <v>0</v>
          </cell>
          <cell r="H793" t="str">
            <v>ZONA 3</v>
          </cell>
          <cell r="I793">
            <v>1</v>
          </cell>
          <cell r="J793">
            <v>0</v>
          </cell>
          <cell r="K793">
            <v>0</v>
          </cell>
          <cell r="L793">
            <v>130200000</v>
          </cell>
          <cell r="M793">
            <v>0</v>
          </cell>
          <cell r="N793">
            <v>400000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</row>
        <row r="794">
          <cell r="B794" t="str">
            <v>2014776ZONA 12</v>
          </cell>
          <cell r="C794" t="str">
            <v>2014</v>
          </cell>
          <cell r="D794">
            <v>7</v>
          </cell>
          <cell r="E794" t="str">
            <v>76</v>
          </cell>
          <cell r="F794">
            <v>0</v>
          </cell>
          <cell r="G794">
            <v>0</v>
          </cell>
          <cell r="H794" t="str">
            <v>ZONA 1</v>
          </cell>
          <cell r="I794">
            <v>2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</row>
        <row r="795">
          <cell r="B795" t="str">
            <v>2014777ZONA 11</v>
          </cell>
          <cell r="C795" t="str">
            <v>2014</v>
          </cell>
          <cell r="D795">
            <v>7</v>
          </cell>
          <cell r="E795" t="str">
            <v>77</v>
          </cell>
          <cell r="F795">
            <v>0</v>
          </cell>
          <cell r="G795">
            <v>0</v>
          </cell>
          <cell r="H795" t="str">
            <v>ZONA 1</v>
          </cell>
          <cell r="I795">
            <v>1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</row>
        <row r="796">
          <cell r="B796" t="str">
            <v>2014778ZONA 22</v>
          </cell>
          <cell r="C796" t="str">
            <v>2014</v>
          </cell>
          <cell r="D796">
            <v>7</v>
          </cell>
          <cell r="E796" t="str">
            <v>78</v>
          </cell>
          <cell r="F796">
            <v>0</v>
          </cell>
          <cell r="G796">
            <v>0</v>
          </cell>
          <cell r="H796" t="str">
            <v>ZONA 2</v>
          </cell>
          <cell r="I796">
            <v>2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</row>
        <row r="797">
          <cell r="B797" t="str">
            <v>2014779ZONA 22</v>
          </cell>
          <cell r="C797" t="str">
            <v>2014</v>
          </cell>
          <cell r="D797">
            <v>7</v>
          </cell>
          <cell r="E797" t="str">
            <v>79</v>
          </cell>
          <cell r="F797">
            <v>0</v>
          </cell>
          <cell r="G797">
            <v>0</v>
          </cell>
          <cell r="H797" t="str">
            <v>ZONA 2</v>
          </cell>
          <cell r="I797">
            <v>2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</row>
        <row r="798">
          <cell r="B798" t="str">
            <v>2014780ZONA 21</v>
          </cell>
          <cell r="C798" t="str">
            <v>2014</v>
          </cell>
          <cell r="D798">
            <v>7</v>
          </cell>
          <cell r="E798" t="str">
            <v>80</v>
          </cell>
          <cell r="F798">
            <v>0</v>
          </cell>
          <cell r="G798">
            <v>0</v>
          </cell>
          <cell r="H798" t="str">
            <v>ZONA 2</v>
          </cell>
          <cell r="I798">
            <v>1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</row>
        <row r="799">
          <cell r="B799" t="str">
            <v>2014781ZONA 11</v>
          </cell>
          <cell r="C799" t="str">
            <v>2014</v>
          </cell>
          <cell r="D799">
            <v>7</v>
          </cell>
          <cell r="E799" t="str">
            <v>81</v>
          </cell>
          <cell r="F799">
            <v>0</v>
          </cell>
          <cell r="G799">
            <v>0</v>
          </cell>
          <cell r="H799" t="str">
            <v>ZONA 1</v>
          </cell>
          <cell r="I799">
            <v>1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B800" t="str">
            <v>2014782ZONA 10</v>
          </cell>
          <cell r="C800" t="str">
            <v>2014</v>
          </cell>
          <cell r="D800">
            <v>7</v>
          </cell>
          <cell r="E800" t="str">
            <v>82</v>
          </cell>
          <cell r="F800">
            <v>0</v>
          </cell>
          <cell r="G800">
            <v>0</v>
          </cell>
          <cell r="H800" t="str">
            <v>ZONA 1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</row>
        <row r="801">
          <cell r="B801" t="str">
            <v>2014783ZONA 11</v>
          </cell>
          <cell r="C801" t="str">
            <v>2014</v>
          </cell>
          <cell r="D801">
            <v>7</v>
          </cell>
          <cell r="E801" t="str">
            <v>83</v>
          </cell>
          <cell r="F801">
            <v>0</v>
          </cell>
          <cell r="G801">
            <v>0</v>
          </cell>
          <cell r="H801" t="str">
            <v>ZONA 1</v>
          </cell>
          <cell r="I801">
            <v>1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</row>
        <row r="802">
          <cell r="B802" t="str">
            <v>2014784ZONA 10</v>
          </cell>
          <cell r="C802" t="str">
            <v>2014</v>
          </cell>
          <cell r="D802">
            <v>7</v>
          </cell>
          <cell r="E802" t="str">
            <v>84</v>
          </cell>
          <cell r="F802">
            <v>0</v>
          </cell>
          <cell r="G802">
            <v>0</v>
          </cell>
          <cell r="H802" t="str">
            <v>ZONA 1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B803" t="str">
            <v>2014785ZONA 11</v>
          </cell>
          <cell r="C803" t="str">
            <v>2014</v>
          </cell>
          <cell r="D803">
            <v>7</v>
          </cell>
          <cell r="E803" t="str">
            <v>85</v>
          </cell>
          <cell r="F803">
            <v>0</v>
          </cell>
          <cell r="G803">
            <v>0</v>
          </cell>
          <cell r="H803" t="str">
            <v>ZONA 1</v>
          </cell>
          <cell r="I803">
            <v>1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</row>
        <row r="804">
          <cell r="B804" t="str">
            <v>2014786ZONA 11</v>
          </cell>
          <cell r="C804" t="str">
            <v>2014</v>
          </cell>
          <cell r="D804">
            <v>7</v>
          </cell>
          <cell r="E804" t="str">
            <v>86</v>
          </cell>
          <cell r="F804">
            <v>0</v>
          </cell>
          <cell r="G804">
            <v>0</v>
          </cell>
          <cell r="H804" t="str">
            <v>ZONA 1</v>
          </cell>
          <cell r="I804">
            <v>1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</row>
        <row r="805">
          <cell r="B805" t="str">
            <v>2014787ZONA 11</v>
          </cell>
          <cell r="C805" t="str">
            <v>2014</v>
          </cell>
          <cell r="D805">
            <v>7</v>
          </cell>
          <cell r="E805" t="str">
            <v>87</v>
          </cell>
          <cell r="F805">
            <v>0</v>
          </cell>
          <cell r="G805">
            <v>0</v>
          </cell>
          <cell r="H805" t="str">
            <v>ZONA 1</v>
          </cell>
          <cell r="I805">
            <v>1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</row>
        <row r="806">
          <cell r="B806" t="str">
            <v>2014788ZONA 11</v>
          </cell>
          <cell r="C806" t="str">
            <v>2014</v>
          </cell>
          <cell r="D806">
            <v>7</v>
          </cell>
          <cell r="E806" t="str">
            <v>88</v>
          </cell>
          <cell r="F806">
            <v>0</v>
          </cell>
          <cell r="G806">
            <v>0</v>
          </cell>
          <cell r="H806" t="str">
            <v>ZONA 1</v>
          </cell>
          <cell r="I806">
            <v>1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</row>
        <row r="807">
          <cell r="B807" t="str">
            <v>2014789ZONA 10</v>
          </cell>
          <cell r="C807" t="str">
            <v>2014</v>
          </cell>
          <cell r="D807">
            <v>7</v>
          </cell>
          <cell r="E807" t="str">
            <v>89</v>
          </cell>
          <cell r="F807">
            <v>0</v>
          </cell>
          <cell r="G807">
            <v>0</v>
          </cell>
          <cell r="H807" t="str">
            <v>ZONA 1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</row>
        <row r="808">
          <cell r="B808" t="str">
            <v>2014790ZONA 21</v>
          </cell>
          <cell r="C808" t="str">
            <v>2014</v>
          </cell>
          <cell r="D808">
            <v>7</v>
          </cell>
          <cell r="E808" t="str">
            <v>90</v>
          </cell>
          <cell r="F808">
            <v>0</v>
          </cell>
          <cell r="G808">
            <v>0</v>
          </cell>
          <cell r="H808" t="str">
            <v>ZONA 2</v>
          </cell>
          <cell r="I808">
            <v>1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</row>
        <row r="809">
          <cell r="B809" t="str">
            <v>2014791ZONA 21</v>
          </cell>
          <cell r="C809" t="str">
            <v>2014</v>
          </cell>
          <cell r="D809">
            <v>7</v>
          </cell>
          <cell r="E809" t="str">
            <v>91</v>
          </cell>
          <cell r="F809">
            <v>0</v>
          </cell>
          <cell r="G809">
            <v>0</v>
          </cell>
          <cell r="H809" t="str">
            <v>ZONA 2</v>
          </cell>
          <cell r="I809">
            <v>1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</row>
        <row r="810">
          <cell r="B810" t="str">
            <v>2014792ZONA 21</v>
          </cell>
          <cell r="C810" t="str">
            <v>2014</v>
          </cell>
          <cell r="D810">
            <v>7</v>
          </cell>
          <cell r="E810" t="str">
            <v>92</v>
          </cell>
          <cell r="F810">
            <v>0</v>
          </cell>
          <cell r="G810">
            <v>0</v>
          </cell>
          <cell r="H810" t="str">
            <v>ZONA 2</v>
          </cell>
          <cell r="I810">
            <v>1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</row>
        <row r="811">
          <cell r="B811" t="str">
            <v>2014793ZONA 21</v>
          </cell>
          <cell r="C811" t="str">
            <v>2014</v>
          </cell>
          <cell r="D811">
            <v>7</v>
          </cell>
          <cell r="E811" t="str">
            <v>93</v>
          </cell>
          <cell r="F811">
            <v>0</v>
          </cell>
          <cell r="G811">
            <v>0</v>
          </cell>
          <cell r="H811" t="str">
            <v>ZONA 2</v>
          </cell>
          <cell r="I811">
            <v>1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</row>
        <row r="812">
          <cell r="B812" t="str">
            <v>2014794ZONA 21</v>
          </cell>
          <cell r="C812" t="str">
            <v>2014</v>
          </cell>
          <cell r="D812">
            <v>7</v>
          </cell>
          <cell r="E812" t="str">
            <v>94</v>
          </cell>
          <cell r="F812">
            <v>0</v>
          </cell>
          <cell r="G812">
            <v>0</v>
          </cell>
          <cell r="H812" t="str">
            <v>ZONA 2</v>
          </cell>
          <cell r="I812">
            <v>1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</row>
        <row r="813">
          <cell r="B813" t="str">
            <v>2014795ZONA 11</v>
          </cell>
          <cell r="C813" t="str">
            <v>2014</v>
          </cell>
          <cell r="D813">
            <v>7</v>
          </cell>
          <cell r="E813" t="str">
            <v>95</v>
          </cell>
          <cell r="F813">
            <v>0</v>
          </cell>
          <cell r="G813">
            <v>0</v>
          </cell>
          <cell r="H813" t="str">
            <v>ZONA 1</v>
          </cell>
          <cell r="I813">
            <v>1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</row>
        <row r="814">
          <cell r="B814" t="str">
            <v>2014796ZONA 11</v>
          </cell>
          <cell r="C814" t="str">
            <v>2014</v>
          </cell>
          <cell r="D814">
            <v>7</v>
          </cell>
          <cell r="E814" t="str">
            <v>96</v>
          </cell>
          <cell r="F814">
            <v>0</v>
          </cell>
          <cell r="G814">
            <v>0</v>
          </cell>
          <cell r="H814" t="str">
            <v>ZONA 1</v>
          </cell>
          <cell r="I814">
            <v>1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</row>
        <row r="815">
          <cell r="B815" t="str">
            <v>2014797ZONA 11</v>
          </cell>
          <cell r="C815" t="str">
            <v>2014</v>
          </cell>
          <cell r="D815">
            <v>7</v>
          </cell>
          <cell r="E815" t="str">
            <v>97</v>
          </cell>
          <cell r="F815">
            <v>0</v>
          </cell>
          <cell r="G815">
            <v>0</v>
          </cell>
          <cell r="H815" t="str">
            <v>ZONA 1</v>
          </cell>
          <cell r="I815">
            <v>1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</row>
        <row r="816">
          <cell r="B816" t="str">
            <v>2014798ZONA 11</v>
          </cell>
          <cell r="C816" t="str">
            <v>2014</v>
          </cell>
          <cell r="D816">
            <v>7</v>
          </cell>
          <cell r="E816" t="str">
            <v>98</v>
          </cell>
          <cell r="F816">
            <v>0</v>
          </cell>
          <cell r="G816">
            <v>0</v>
          </cell>
          <cell r="H816" t="str">
            <v>ZONA 1</v>
          </cell>
          <cell r="I816">
            <v>1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</row>
        <row r="817">
          <cell r="B817" t="str">
            <v>2014799ZONA 21</v>
          </cell>
          <cell r="C817" t="str">
            <v>2014</v>
          </cell>
          <cell r="D817">
            <v>7</v>
          </cell>
          <cell r="E817" t="str">
            <v>99</v>
          </cell>
          <cell r="F817">
            <v>0</v>
          </cell>
          <cell r="G817">
            <v>0</v>
          </cell>
          <cell r="H817" t="str">
            <v>ZONA 2</v>
          </cell>
          <cell r="I817">
            <v>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</row>
        <row r="818">
          <cell r="B818" t="str">
            <v>20147100ZONA 21</v>
          </cell>
          <cell r="C818" t="str">
            <v>2014</v>
          </cell>
          <cell r="D818">
            <v>7</v>
          </cell>
          <cell r="E818" t="str">
            <v>100</v>
          </cell>
          <cell r="F818">
            <v>0</v>
          </cell>
          <cell r="G818">
            <v>0</v>
          </cell>
          <cell r="H818" t="str">
            <v>ZONA 2</v>
          </cell>
          <cell r="I818">
            <v>1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</row>
        <row r="819">
          <cell r="B819" t="str">
            <v>20147101ZONA 11</v>
          </cell>
          <cell r="C819" t="str">
            <v>2014</v>
          </cell>
          <cell r="D819">
            <v>7</v>
          </cell>
          <cell r="E819" t="str">
            <v>101</v>
          </cell>
          <cell r="F819">
            <v>0</v>
          </cell>
          <cell r="G819">
            <v>0</v>
          </cell>
          <cell r="H819" t="str">
            <v>ZONA 1</v>
          </cell>
          <cell r="I819">
            <v>1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</row>
        <row r="820">
          <cell r="B820" t="str">
            <v>20147102ZONA 11</v>
          </cell>
          <cell r="C820" t="str">
            <v>2014</v>
          </cell>
          <cell r="D820">
            <v>7</v>
          </cell>
          <cell r="E820" t="str">
            <v>102</v>
          </cell>
          <cell r="F820">
            <v>0</v>
          </cell>
          <cell r="G820">
            <v>0</v>
          </cell>
          <cell r="H820" t="str">
            <v>ZONA 1</v>
          </cell>
          <cell r="I820">
            <v>1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</row>
        <row r="821">
          <cell r="B821" t="str">
            <v>20147103ZONA 11</v>
          </cell>
          <cell r="C821" t="str">
            <v>2014</v>
          </cell>
          <cell r="D821">
            <v>7</v>
          </cell>
          <cell r="E821" t="str">
            <v>103</v>
          </cell>
          <cell r="F821">
            <v>0</v>
          </cell>
          <cell r="G821">
            <v>0</v>
          </cell>
          <cell r="H821" t="str">
            <v>ZONA 1</v>
          </cell>
          <cell r="I821">
            <v>1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</row>
        <row r="822">
          <cell r="B822" t="str">
            <v>20147104ZONA 11</v>
          </cell>
          <cell r="C822" t="str">
            <v>2014</v>
          </cell>
          <cell r="D822">
            <v>7</v>
          </cell>
          <cell r="E822" t="str">
            <v>104</v>
          </cell>
          <cell r="F822">
            <v>0</v>
          </cell>
          <cell r="G822">
            <v>0</v>
          </cell>
          <cell r="H822" t="str">
            <v>ZONA 1</v>
          </cell>
          <cell r="I822">
            <v>1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B823" t="str">
            <v>20147105ZONA 11</v>
          </cell>
          <cell r="C823" t="str">
            <v>2014</v>
          </cell>
          <cell r="D823">
            <v>7</v>
          </cell>
          <cell r="E823" t="str">
            <v>105</v>
          </cell>
          <cell r="F823">
            <v>0</v>
          </cell>
          <cell r="G823">
            <v>0</v>
          </cell>
          <cell r="H823" t="str">
            <v>ZONA 1</v>
          </cell>
          <cell r="I823">
            <v>1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</row>
        <row r="824">
          <cell r="B824" t="str">
            <v>20147106ZONA 11</v>
          </cell>
          <cell r="C824" t="str">
            <v>2014</v>
          </cell>
          <cell r="D824">
            <v>7</v>
          </cell>
          <cell r="E824" t="str">
            <v>106</v>
          </cell>
          <cell r="F824">
            <v>0</v>
          </cell>
          <cell r="G824">
            <v>0</v>
          </cell>
          <cell r="H824" t="str">
            <v>ZONA 1</v>
          </cell>
          <cell r="I824">
            <v>1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</row>
        <row r="825">
          <cell r="B825" t="str">
            <v>20147107ZONA 10</v>
          </cell>
          <cell r="C825" t="str">
            <v>2014</v>
          </cell>
          <cell r="D825">
            <v>7</v>
          </cell>
          <cell r="E825" t="str">
            <v>107</v>
          </cell>
          <cell r="F825">
            <v>0</v>
          </cell>
          <cell r="G825">
            <v>0</v>
          </cell>
          <cell r="H825" t="str">
            <v>ZONA 1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</row>
        <row r="826">
          <cell r="B826" t="str">
            <v>20147108ZONA 11</v>
          </cell>
          <cell r="C826" t="str">
            <v>2014</v>
          </cell>
          <cell r="D826">
            <v>7</v>
          </cell>
          <cell r="E826" t="str">
            <v>108</v>
          </cell>
          <cell r="F826">
            <v>0</v>
          </cell>
          <cell r="G826">
            <v>0</v>
          </cell>
          <cell r="H826" t="str">
            <v>ZONA 1</v>
          </cell>
          <cell r="I826">
            <v>1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</row>
        <row r="827">
          <cell r="B827" t="str">
            <v>20147109ZONA 11</v>
          </cell>
          <cell r="C827" t="str">
            <v>2014</v>
          </cell>
          <cell r="D827">
            <v>7</v>
          </cell>
          <cell r="E827" t="str">
            <v>109</v>
          </cell>
          <cell r="F827">
            <v>0</v>
          </cell>
          <cell r="G827">
            <v>0</v>
          </cell>
          <cell r="H827" t="str">
            <v>ZONA 1</v>
          </cell>
          <cell r="I827">
            <v>1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</row>
        <row r="828">
          <cell r="B828" t="str">
            <v>20147110ZONA 21</v>
          </cell>
          <cell r="C828" t="str">
            <v>2014</v>
          </cell>
          <cell r="D828">
            <v>7</v>
          </cell>
          <cell r="E828" t="str">
            <v>110</v>
          </cell>
          <cell r="F828">
            <v>0</v>
          </cell>
          <cell r="G828">
            <v>0</v>
          </cell>
          <cell r="H828" t="str">
            <v>ZONA 2</v>
          </cell>
          <cell r="I828">
            <v>1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</row>
        <row r="829">
          <cell r="B829" t="str">
            <v>20147111ZONA 21</v>
          </cell>
          <cell r="C829" t="str">
            <v>2014</v>
          </cell>
          <cell r="D829">
            <v>7</v>
          </cell>
          <cell r="E829" t="str">
            <v>111</v>
          </cell>
          <cell r="F829">
            <v>0</v>
          </cell>
          <cell r="G829">
            <v>0</v>
          </cell>
          <cell r="H829" t="str">
            <v>ZONA 2</v>
          </cell>
          <cell r="I829">
            <v>1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</row>
        <row r="830">
          <cell r="B830" t="str">
            <v>20147112ZONA 10</v>
          </cell>
          <cell r="C830" t="str">
            <v>2014</v>
          </cell>
          <cell r="D830">
            <v>7</v>
          </cell>
          <cell r="E830" t="str">
            <v>112</v>
          </cell>
          <cell r="F830">
            <v>0</v>
          </cell>
          <cell r="G830">
            <v>0</v>
          </cell>
          <cell r="H830" t="str">
            <v>ZONA 1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</row>
        <row r="831">
          <cell r="B831" t="str">
            <v>20147113ZONA 11</v>
          </cell>
          <cell r="C831" t="str">
            <v>2014</v>
          </cell>
          <cell r="D831">
            <v>7</v>
          </cell>
          <cell r="E831" t="str">
            <v>113</v>
          </cell>
          <cell r="F831">
            <v>0</v>
          </cell>
          <cell r="G831">
            <v>0</v>
          </cell>
          <cell r="H831" t="str">
            <v>ZONA 1</v>
          </cell>
          <cell r="I831">
            <v>1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</row>
        <row r="832">
          <cell r="B832" t="str">
            <v>20147114ZONA 10</v>
          </cell>
          <cell r="C832" t="str">
            <v>2014</v>
          </cell>
          <cell r="D832">
            <v>7</v>
          </cell>
          <cell r="E832" t="str">
            <v>114</v>
          </cell>
          <cell r="F832">
            <v>0</v>
          </cell>
          <cell r="G832">
            <v>0</v>
          </cell>
          <cell r="H832" t="str">
            <v>ZONA 1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</row>
        <row r="833">
          <cell r="B833" t="str">
            <v>20147115ZONA 10</v>
          </cell>
          <cell r="C833" t="str">
            <v>2014</v>
          </cell>
          <cell r="D833">
            <v>7</v>
          </cell>
          <cell r="E833" t="str">
            <v>115</v>
          </cell>
          <cell r="F833">
            <v>0</v>
          </cell>
          <cell r="G833">
            <v>0</v>
          </cell>
          <cell r="H833" t="str">
            <v>ZONA 1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</row>
        <row r="834">
          <cell r="B834" t="str">
            <v>20147116ZONA 11</v>
          </cell>
          <cell r="C834" t="str">
            <v>2014</v>
          </cell>
          <cell r="D834">
            <v>7</v>
          </cell>
          <cell r="E834" t="str">
            <v>116</v>
          </cell>
          <cell r="F834">
            <v>0</v>
          </cell>
          <cell r="G834">
            <v>0</v>
          </cell>
          <cell r="H834" t="str">
            <v>ZONA 1</v>
          </cell>
          <cell r="I834">
            <v>1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</row>
        <row r="835">
          <cell r="B835" t="str">
            <v>20147117ZONA 10</v>
          </cell>
          <cell r="C835" t="str">
            <v>2014</v>
          </cell>
          <cell r="D835">
            <v>7</v>
          </cell>
          <cell r="E835" t="str">
            <v>117</v>
          </cell>
          <cell r="F835">
            <v>0</v>
          </cell>
          <cell r="G835">
            <v>0</v>
          </cell>
          <cell r="H835" t="str">
            <v>ZONA 1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</row>
        <row r="836">
          <cell r="B836" t="str">
            <v>20147118ZONA 10</v>
          </cell>
          <cell r="C836" t="str">
            <v>2014</v>
          </cell>
          <cell r="D836">
            <v>7</v>
          </cell>
          <cell r="E836" t="str">
            <v>118</v>
          </cell>
          <cell r="F836">
            <v>0</v>
          </cell>
          <cell r="G836">
            <v>0</v>
          </cell>
          <cell r="H836" t="str">
            <v>ZONA 1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</row>
        <row r="837">
          <cell r="B837" t="str">
            <v>20147119ZONA 20</v>
          </cell>
          <cell r="C837" t="str">
            <v>2014</v>
          </cell>
          <cell r="D837">
            <v>7</v>
          </cell>
          <cell r="E837" t="str">
            <v>119</v>
          </cell>
          <cell r="F837">
            <v>0</v>
          </cell>
          <cell r="G837">
            <v>0</v>
          </cell>
          <cell r="H837" t="str">
            <v>ZONA 2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</row>
        <row r="838">
          <cell r="B838" t="str">
            <v>20147120ZONA 21</v>
          </cell>
          <cell r="C838" t="str">
            <v>2014</v>
          </cell>
          <cell r="D838">
            <v>7</v>
          </cell>
          <cell r="E838" t="str">
            <v>120</v>
          </cell>
          <cell r="F838">
            <v>0</v>
          </cell>
          <cell r="G838">
            <v>0</v>
          </cell>
          <cell r="H838" t="str">
            <v>ZONA 2</v>
          </cell>
          <cell r="I838">
            <v>1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</row>
        <row r="839">
          <cell r="B839" t="str">
            <v>20147121ZONA 31</v>
          </cell>
          <cell r="C839" t="str">
            <v>2014</v>
          </cell>
          <cell r="D839">
            <v>7</v>
          </cell>
          <cell r="E839" t="str">
            <v>121</v>
          </cell>
          <cell r="F839">
            <v>0</v>
          </cell>
          <cell r="G839">
            <v>0</v>
          </cell>
          <cell r="H839" t="str">
            <v>ZONA 3</v>
          </cell>
          <cell r="I839">
            <v>1</v>
          </cell>
          <cell r="J839">
            <v>0</v>
          </cell>
          <cell r="K839">
            <v>0</v>
          </cell>
          <cell r="L839">
            <v>130200000</v>
          </cell>
          <cell r="M839">
            <v>130200000</v>
          </cell>
          <cell r="N839">
            <v>400000</v>
          </cell>
          <cell r="O839">
            <v>400000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</row>
        <row r="840">
          <cell r="B840" t="str">
            <v>20147122ZONA 11</v>
          </cell>
          <cell r="C840" t="str">
            <v>2014</v>
          </cell>
          <cell r="D840">
            <v>7</v>
          </cell>
          <cell r="E840" t="str">
            <v>122</v>
          </cell>
          <cell r="F840">
            <v>0</v>
          </cell>
          <cell r="G840">
            <v>0</v>
          </cell>
          <cell r="H840" t="str">
            <v>ZONA 1</v>
          </cell>
          <cell r="I840">
            <v>1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</row>
        <row r="841">
          <cell r="B841" t="str">
            <v>20147123ZONA 31</v>
          </cell>
          <cell r="C841" t="str">
            <v>2014</v>
          </cell>
          <cell r="D841">
            <v>7</v>
          </cell>
          <cell r="E841" t="str">
            <v>123</v>
          </cell>
          <cell r="F841">
            <v>0</v>
          </cell>
          <cell r="G841">
            <v>0</v>
          </cell>
          <cell r="H841" t="str">
            <v>ZONA 3</v>
          </cell>
          <cell r="I841">
            <v>1</v>
          </cell>
          <cell r="J841">
            <v>0</v>
          </cell>
          <cell r="K841">
            <v>0</v>
          </cell>
          <cell r="L841">
            <v>130200000</v>
          </cell>
          <cell r="M841">
            <v>130200000</v>
          </cell>
          <cell r="N841">
            <v>400000</v>
          </cell>
          <cell r="O841">
            <v>400000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</row>
        <row r="842">
          <cell r="B842" t="str">
            <v>20147124ZONA 31</v>
          </cell>
          <cell r="C842" t="str">
            <v>2014</v>
          </cell>
          <cell r="D842">
            <v>7</v>
          </cell>
          <cell r="E842" t="str">
            <v>124</v>
          </cell>
          <cell r="F842">
            <v>0</v>
          </cell>
          <cell r="G842">
            <v>0</v>
          </cell>
          <cell r="H842" t="str">
            <v>ZONA 3</v>
          </cell>
          <cell r="I842">
            <v>1</v>
          </cell>
          <cell r="J842">
            <v>0</v>
          </cell>
          <cell r="K842">
            <v>0</v>
          </cell>
          <cell r="L842">
            <v>130200000</v>
          </cell>
          <cell r="M842">
            <v>130200000</v>
          </cell>
          <cell r="N842">
            <v>400000</v>
          </cell>
          <cell r="O842">
            <v>400000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</row>
        <row r="843">
          <cell r="B843" t="str">
            <v>20147125ZONA 31</v>
          </cell>
          <cell r="C843" t="str">
            <v>2014</v>
          </cell>
          <cell r="D843">
            <v>7</v>
          </cell>
          <cell r="E843" t="str">
            <v>125</v>
          </cell>
          <cell r="F843">
            <v>0</v>
          </cell>
          <cell r="G843">
            <v>0</v>
          </cell>
          <cell r="H843" t="str">
            <v>ZONA 3</v>
          </cell>
          <cell r="I843">
            <v>1</v>
          </cell>
          <cell r="J843">
            <v>0</v>
          </cell>
          <cell r="K843">
            <v>0</v>
          </cell>
          <cell r="L843">
            <v>130200000</v>
          </cell>
          <cell r="M843">
            <v>130200000</v>
          </cell>
          <cell r="N843">
            <v>400000</v>
          </cell>
          <cell r="O843">
            <v>400000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</row>
        <row r="844">
          <cell r="B844" t="str">
            <v>20147126ZONA 11</v>
          </cell>
          <cell r="C844" t="str">
            <v>2014</v>
          </cell>
          <cell r="D844">
            <v>7</v>
          </cell>
          <cell r="E844" t="str">
            <v>126</v>
          </cell>
          <cell r="F844">
            <v>0</v>
          </cell>
          <cell r="G844">
            <v>0</v>
          </cell>
          <cell r="H844" t="str">
            <v>ZONA 1</v>
          </cell>
          <cell r="I844">
            <v>1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</row>
        <row r="845">
          <cell r="B845" t="str">
            <v>20147127ZONA 21</v>
          </cell>
          <cell r="C845" t="str">
            <v>2014</v>
          </cell>
          <cell r="D845">
            <v>7</v>
          </cell>
          <cell r="E845" t="str">
            <v>127</v>
          </cell>
          <cell r="F845">
            <v>0</v>
          </cell>
          <cell r="G845">
            <v>0</v>
          </cell>
          <cell r="H845" t="str">
            <v>ZONA 2</v>
          </cell>
          <cell r="I845">
            <v>1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</row>
        <row r="846">
          <cell r="B846" t="str">
            <v>20147128ZONA 11</v>
          </cell>
          <cell r="C846" t="str">
            <v>2014</v>
          </cell>
          <cell r="D846">
            <v>7</v>
          </cell>
          <cell r="E846" t="str">
            <v>128</v>
          </cell>
          <cell r="F846">
            <v>0</v>
          </cell>
          <cell r="G846">
            <v>0</v>
          </cell>
          <cell r="H846" t="str">
            <v>ZONA 1</v>
          </cell>
          <cell r="I846">
            <v>1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</row>
        <row r="847">
          <cell r="B847" t="str">
            <v>20147129ZONA 21</v>
          </cell>
          <cell r="C847" t="str">
            <v>2014</v>
          </cell>
          <cell r="D847">
            <v>7</v>
          </cell>
          <cell r="E847" t="str">
            <v>129</v>
          </cell>
          <cell r="F847">
            <v>0</v>
          </cell>
          <cell r="G847">
            <v>0</v>
          </cell>
          <cell r="H847" t="str">
            <v>ZONA 2</v>
          </cell>
          <cell r="I847">
            <v>1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</row>
        <row r="848">
          <cell r="B848" t="str">
            <v>20147130ZONA 11</v>
          </cell>
          <cell r="C848" t="str">
            <v>2014</v>
          </cell>
          <cell r="D848">
            <v>7</v>
          </cell>
          <cell r="E848" t="str">
            <v>130</v>
          </cell>
          <cell r="F848">
            <v>0</v>
          </cell>
          <cell r="G848">
            <v>0</v>
          </cell>
          <cell r="H848" t="str">
            <v>ZONA 1</v>
          </cell>
          <cell r="I848">
            <v>1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</row>
        <row r="849">
          <cell r="B849" t="str">
            <v>20147131ZONA 21</v>
          </cell>
          <cell r="C849" t="str">
            <v>2014</v>
          </cell>
          <cell r="D849">
            <v>7</v>
          </cell>
          <cell r="E849" t="str">
            <v>131</v>
          </cell>
          <cell r="F849">
            <v>0</v>
          </cell>
          <cell r="G849">
            <v>0</v>
          </cell>
          <cell r="H849" t="str">
            <v>ZONA 2</v>
          </cell>
          <cell r="I849">
            <v>1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</row>
        <row r="850">
          <cell r="B850" t="str">
            <v>20147132ZONA 10</v>
          </cell>
          <cell r="C850" t="str">
            <v>2014</v>
          </cell>
          <cell r="D850">
            <v>7</v>
          </cell>
          <cell r="E850" t="str">
            <v>132</v>
          </cell>
          <cell r="F850">
            <v>0</v>
          </cell>
          <cell r="G850">
            <v>0</v>
          </cell>
          <cell r="H850" t="str">
            <v>ZONA 1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</row>
        <row r="851">
          <cell r="B851" t="str">
            <v>20147133ZONA 10</v>
          </cell>
          <cell r="C851" t="str">
            <v>2014</v>
          </cell>
          <cell r="D851">
            <v>7</v>
          </cell>
          <cell r="E851" t="str">
            <v>133</v>
          </cell>
          <cell r="F851">
            <v>0</v>
          </cell>
          <cell r="G851">
            <v>0</v>
          </cell>
          <cell r="H851" t="str">
            <v>ZONA 1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</row>
        <row r="852">
          <cell r="B852" t="str">
            <v>20147134ZONA 10</v>
          </cell>
          <cell r="C852" t="str">
            <v>2014</v>
          </cell>
          <cell r="D852">
            <v>7</v>
          </cell>
          <cell r="E852" t="str">
            <v>134</v>
          </cell>
          <cell r="F852">
            <v>0</v>
          </cell>
          <cell r="G852">
            <v>0</v>
          </cell>
          <cell r="H852" t="str">
            <v>ZONA 1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</row>
        <row r="853">
          <cell r="B853" t="str">
            <v>20147135ZONA 10</v>
          </cell>
          <cell r="C853" t="str">
            <v>2014</v>
          </cell>
          <cell r="D853">
            <v>7</v>
          </cell>
          <cell r="E853" t="str">
            <v>135</v>
          </cell>
          <cell r="F853">
            <v>0</v>
          </cell>
          <cell r="G853">
            <v>0</v>
          </cell>
          <cell r="H853" t="str">
            <v>ZONA 1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</row>
        <row r="854">
          <cell r="B854" t="str">
            <v>20147136ZONA 10</v>
          </cell>
          <cell r="C854" t="str">
            <v>2014</v>
          </cell>
          <cell r="D854">
            <v>7</v>
          </cell>
          <cell r="E854" t="str">
            <v>136</v>
          </cell>
          <cell r="F854">
            <v>0</v>
          </cell>
          <cell r="G854">
            <v>0</v>
          </cell>
          <cell r="H854" t="str">
            <v>ZONA 1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</row>
        <row r="855">
          <cell r="B855" t="str">
            <v>20147137ZONA 10</v>
          </cell>
          <cell r="C855" t="str">
            <v>2014</v>
          </cell>
          <cell r="D855">
            <v>7</v>
          </cell>
          <cell r="E855" t="str">
            <v>137</v>
          </cell>
          <cell r="F855">
            <v>0</v>
          </cell>
          <cell r="G855">
            <v>0</v>
          </cell>
          <cell r="H855" t="str">
            <v>ZONA 1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</row>
        <row r="856">
          <cell r="B856" t="str">
            <v>20147138ZONA 10</v>
          </cell>
          <cell r="C856" t="str">
            <v>2014</v>
          </cell>
          <cell r="D856">
            <v>7</v>
          </cell>
          <cell r="E856" t="str">
            <v>138</v>
          </cell>
          <cell r="F856">
            <v>0</v>
          </cell>
          <cell r="G856">
            <v>0</v>
          </cell>
          <cell r="H856" t="str">
            <v>ZONA 1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</row>
        <row r="857">
          <cell r="B857" t="str">
            <v>20147139ZONA 20</v>
          </cell>
          <cell r="C857" t="str">
            <v>2014</v>
          </cell>
          <cell r="D857">
            <v>7</v>
          </cell>
          <cell r="E857" t="str">
            <v>139</v>
          </cell>
          <cell r="F857">
            <v>0</v>
          </cell>
          <cell r="G857">
            <v>0</v>
          </cell>
          <cell r="H857" t="str">
            <v>ZONA 2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</row>
        <row r="858">
          <cell r="B858" t="str">
            <v>20147140ZONA 20</v>
          </cell>
          <cell r="C858" t="str">
            <v>2014</v>
          </cell>
          <cell r="D858">
            <v>7</v>
          </cell>
          <cell r="E858" t="str">
            <v>140</v>
          </cell>
          <cell r="F858">
            <v>0</v>
          </cell>
          <cell r="G858">
            <v>0</v>
          </cell>
          <cell r="H858" t="str">
            <v>ZONA 2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</row>
        <row r="862">
          <cell r="B862" t="str">
            <v>2014801ZONA 22</v>
          </cell>
          <cell r="C862" t="str">
            <v>2014</v>
          </cell>
          <cell r="D862">
            <v>8</v>
          </cell>
          <cell r="E862" t="str">
            <v>01</v>
          </cell>
          <cell r="F862">
            <v>0</v>
          </cell>
          <cell r="G862">
            <v>0</v>
          </cell>
          <cell r="H862" t="str">
            <v>ZONA 2</v>
          </cell>
          <cell r="I862">
            <v>2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</row>
        <row r="863">
          <cell r="B863" t="str">
            <v>2014802ZONA 32</v>
          </cell>
          <cell r="C863" t="str">
            <v>2014</v>
          </cell>
          <cell r="D863">
            <v>8</v>
          </cell>
          <cell r="E863" t="str">
            <v>02</v>
          </cell>
          <cell r="F863">
            <v>0</v>
          </cell>
          <cell r="G863">
            <v>0</v>
          </cell>
          <cell r="H863" t="str">
            <v>ZONA 3</v>
          </cell>
          <cell r="I863">
            <v>2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155000000</v>
          </cell>
          <cell r="Q863">
            <v>155000000</v>
          </cell>
          <cell r="R863">
            <v>440000</v>
          </cell>
          <cell r="S863">
            <v>440000</v>
          </cell>
        </row>
        <row r="864">
          <cell r="B864" t="str">
            <v>2014803ZONA 12</v>
          </cell>
          <cell r="C864" t="str">
            <v>2014</v>
          </cell>
          <cell r="D864">
            <v>8</v>
          </cell>
          <cell r="E864" t="str">
            <v>03</v>
          </cell>
          <cell r="F864">
            <v>0</v>
          </cell>
          <cell r="G864">
            <v>0</v>
          </cell>
          <cell r="H864" t="str">
            <v>ZONA 1</v>
          </cell>
          <cell r="I864">
            <v>2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</row>
        <row r="865">
          <cell r="B865" t="str">
            <v>2014804ZONA 22</v>
          </cell>
          <cell r="C865" t="str">
            <v>2014</v>
          </cell>
          <cell r="D865">
            <v>8</v>
          </cell>
          <cell r="E865" t="str">
            <v>04</v>
          </cell>
          <cell r="F865">
            <v>0</v>
          </cell>
          <cell r="G865">
            <v>0</v>
          </cell>
          <cell r="H865" t="str">
            <v>ZONA 2</v>
          </cell>
          <cell r="I865">
            <v>2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</row>
        <row r="866">
          <cell r="B866" t="str">
            <v>2014805ZONA 12</v>
          </cell>
          <cell r="C866" t="str">
            <v>2014</v>
          </cell>
          <cell r="D866">
            <v>8</v>
          </cell>
          <cell r="E866" t="str">
            <v>05</v>
          </cell>
          <cell r="F866">
            <v>0</v>
          </cell>
          <cell r="G866">
            <v>0</v>
          </cell>
          <cell r="H866" t="str">
            <v>ZONA 1</v>
          </cell>
          <cell r="I866">
            <v>2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</row>
        <row r="867">
          <cell r="B867" t="str">
            <v>2014806ZONA 22</v>
          </cell>
          <cell r="C867" t="str">
            <v>2014</v>
          </cell>
          <cell r="D867">
            <v>8</v>
          </cell>
          <cell r="E867" t="str">
            <v>06</v>
          </cell>
          <cell r="F867">
            <v>0</v>
          </cell>
          <cell r="G867">
            <v>0</v>
          </cell>
          <cell r="H867" t="str">
            <v>ZONA 2</v>
          </cell>
          <cell r="I867">
            <v>2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</row>
        <row r="868">
          <cell r="B868" t="str">
            <v>2014807ZONA 32</v>
          </cell>
          <cell r="C868" t="str">
            <v>2014</v>
          </cell>
          <cell r="D868">
            <v>8</v>
          </cell>
          <cell r="E868" t="str">
            <v>07</v>
          </cell>
          <cell r="F868">
            <v>0</v>
          </cell>
          <cell r="G868">
            <v>0</v>
          </cell>
          <cell r="H868" t="str">
            <v>ZONA 3</v>
          </cell>
          <cell r="I868">
            <v>2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155000000</v>
          </cell>
          <cell r="Q868">
            <v>155000000</v>
          </cell>
          <cell r="R868">
            <v>440000</v>
          </cell>
          <cell r="S868">
            <v>440000</v>
          </cell>
        </row>
        <row r="869">
          <cell r="B869" t="str">
            <v>2014808ZONA 12</v>
          </cell>
          <cell r="C869" t="str">
            <v>2014</v>
          </cell>
          <cell r="D869">
            <v>8</v>
          </cell>
          <cell r="E869" t="str">
            <v>08</v>
          </cell>
          <cell r="F869">
            <v>0</v>
          </cell>
          <cell r="G869">
            <v>0</v>
          </cell>
          <cell r="H869" t="str">
            <v>ZONA 1</v>
          </cell>
          <cell r="I869">
            <v>2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</row>
        <row r="870">
          <cell r="B870" t="str">
            <v>2014809ZONA 12</v>
          </cell>
          <cell r="C870" t="str">
            <v>2014</v>
          </cell>
          <cell r="D870">
            <v>8</v>
          </cell>
          <cell r="E870" t="str">
            <v>09</v>
          </cell>
          <cell r="F870">
            <v>0</v>
          </cell>
          <cell r="G870">
            <v>0</v>
          </cell>
          <cell r="H870" t="str">
            <v>ZONA 1</v>
          </cell>
          <cell r="I870">
            <v>2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</row>
        <row r="871">
          <cell r="B871" t="str">
            <v>2014810ZONA 22</v>
          </cell>
          <cell r="C871" t="str">
            <v>2014</v>
          </cell>
          <cell r="D871">
            <v>8</v>
          </cell>
          <cell r="E871" t="str">
            <v>10</v>
          </cell>
          <cell r="F871">
            <v>0</v>
          </cell>
          <cell r="G871">
            <v>0</v>
          </cell>
          <cell r="H871" t="str">
            <v>ZONA 2</v>
          </cell>
          <cell r="I871">
            <v>2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</row>
        <row r="872">
          <cell r="B872" t="str">
            <v>2014811ZONA 32</v>
          </cell>
          <cell r="C872" t="str">
            <v>2014</v>
          </cell>
          <cell r="D872">
            <v>8</v>
          </cell>
          <cell r="E872" t="str">
            <v>11</v>
          </cell>
          <cell r="F872">
            <v>0</v>
          </cell>
          <cell r="G872">
            <v>0</v>
          </cell>
          <cell r="H872" t="str">
            <v>ZONA 3</v>
          </cell>
          <cell r="I872">
            <v>2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155000000</v>
          </cell>
          <cell r="Q872">
            <v>155000000</v>
          </cell>
          <cell r="R872">
            <v>440000</v>
          </cell>
          <cell r="S872">
            <v>440000</v>
          </cell>
        </row>
        <row r="873">
          <cell r="B873" t="str">
            <v>2014812ZONA 11</v>
          </cell>
          <cell r="C873" t="str">
            <v>2014</v>
          </cell>
          <cell r="D873">
            <v>8</v>
          </cell>
          <cell r="E873" t="str">
            <v>12</v>
          </cell>
          <cell r="F873">
            <v>0</v>
          </cell>
          <cell r="G873">
            <v>0</v>
          </cell>
          <cell r="H873" t="str">
            <v>ZONA 1</v>
          </cell>
          <cell r="I873">
            <v>1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</row>
        <row r="874">
          <cell r="B874" t="str">
            <v>2014813ZONA 12</v>
          </cell>
          <cell r="C874" t="str">
            <v>2014</v>
          </cell>
          <cell r="D874">
            <v>8</v>
          </cell>
          <cell r="E874" t="str">
            <v>13</v>
          </cell>
          <cell r="F874">
            <v>0</v>
          </cell>
          <cell r="G874">
            <v>0</v>
          </cell>
          <cell r="H874" t="str">
            <v>ZONA 1</v>
          </cell>
          <cell r="I874">
            <v>2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</row>
        <row r="875">
          <cell r="B875" t="str">
            <v>2014814ZONA 22</v>
          </cell>
          <cell r="C875" t="str">
            <v>2014</v>
          </cell>
          <cell r="D875">
            <v>8</v>
          </cell>
          <cell r="E875" t="str">
            <v>14</v>
          </cell>
          <cell r="F875">
            <v>0</v>
          </cell>
          <cell r="G875">
            <v>0</v>
          </cell>
          <cell r="H875" t="str">
            <v>ZONA 2</v>
          </cell>
          <cell r="I875">
            <v>2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</row>
        <row r="876">
          <cell r="B876" t="str">
            <v>2014815ZONA 12</v>
          </cell>
          <cell r="C876" t="str">
            <v>2014</v>
          </cell>
          <cell r="D876">
            <v>8</v>
          </cell>
          <cell r="E876" t="str">
            <v>15</v>
          </cell>
          <cell r="F876">
            <v>0</v>
          </cell>
          <cell r="G876">
            <v>0</v>
          </cell>
          <cell r="H876" t="str">
            <v>ZONA 1</v>
          </cell>
          <cell r="I876">
            <v>2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</row>
        <row r="877">
          <cell r="B877" t="str">
            <v>2014816ZONA 11</v>
          </cell>
          <cell r="C877" t="str">
            <v>2014</v>
          </cell>
          <cell r="D877">
            <v>8</v>
          </cell>
          <cell r="E877" t="str">
            <v>16</v>
          </cell>
          <cell r="F877">
            <v>0</v>
          </cell>
          <cell r="G877">
            <v>0</v>
          </cell>
          <cell r="H877" t="str">
            <v>ZONA 1</v>
          </cell>
          <cell r="I877">
            <v>1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</row>
        <row r="878">
          <cell r="B878" t="str">
            <v>2014817ZONA 12</v>
          </cell>
          <cell r="C878" t="str">
            <v>2014</v>
          </cell>
          <cell r="D878">
            <v>8</v>
          </cell>
          <cell r="E878" t="str">
            <v>17</v>
          </cell>
          <cell r="F878">
            <v>0</v>
          </cell>
          <cell r="G878">
            <v>0</v>
          </cell>
          <cell r="H878" t="str">
            <v>ZONA 1</v>
          </cell>
          <cell r="I878">
            <v>2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</row>
        <row r="879">
          <cell r="B879" t="str">
            <v>2014818ZONA 12</v>
          </cell>
          <cell r="C879" t="str">
            <v>2014</v>
          </cell>
          <cell r="D879">
            <v>8</v>
          </cell>
          <cell r="E879" t="str">
            <v>18</v>
          </cell>
          <cell r="F879">
            <v>0</v>
          </cell>
          <cell r="G879">
            <v>0</v>
          </cell>
          <cell r="H879" t="str">
            <v>ZONA 1</v>
          </cell>
          <cell r="I879">
            <v>2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</row>
        <row r="880">
          <cell r="B880" t="str">
            <v>2014819ZONA 12</v>
          </cell>
          <cell r="C880" t="str">
            <v>2014</v>
          </cell>
          <cell r="D880">
            <v>8</v>
          </cell>
          <cell r="E880" t="str">
            <v>19</v>
          </cell>
          <cell r="F880">
            <v>0</v>
          </cell>
          <cell r="G880">
            <v>0</v>
          </cell>
          <cell r="H880" t="str">
            <v>ZONA 1</v>
          </cell>
          <cell r="I880">
            <v>2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</row>
        <row r="881">
          <cell r="B881" t="str">
            <v>2014820ZONA 22</v>
          </cell>
          <cell r="C881" t="str">
            <v>2014</v>
          </cell>
          <cell r="D881">
            <v>8</v>
          </cell>
          <cell r="E881" t="str">
            <v>20</v>
          </cell>
          <cell r="F881">
            <v>0</v>
          </cell>
          <cell r="G881">
            <v>0</v>
          </cell>
          <cell r="H881" t="str">
            <v>ZONA 2</v>
          </cell>
          <cell r="I881">
            <v>2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</row>
        <row r="882">
          <cell r="B882" t="str">
            <v>2014821ZONA 12</v>
          </cell>
          <cell r="C882" t="str">
            <v>2014</v>
          </cell>
          <cell r="D882">
            <v>8</v>
          </cell>
          <cell r="E882" t="str">
            <v>21</v>
          </cell>
          <cell r="F882">
            <v>0</v>
          </cell>
          <cell r="G882">
            <v>0</v>
          </cell>
          <cell r="H882" t="str">
            <v>ZONA 1</v>
          </cell>
          <cell r="I882">
            <v>2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B883" t="str">
            <v>2014822ZONA 22</v>
          </cell>
          <cell r="C883" t="str">
            <v>2014</v>
          </cell>
          <cell r="D883">
            <v>8</v>
          </cell>
          <cell r="E883" t="str">
            <v>22</v>
          </cell>
          <cell r="F883">
            <v>0</v>
          </cell>
          <cell r="G883">
            <v>0</v>
          </cell>
          <cell r="H883" t="str">
            <v>ZONA 2</v>
          </cell>
          <cell r="I883">
            <v>2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</row>
        <row r="884">
          <cell r="B884" t="str">
            <v>2014823ZONA 32</v>
          </cell>
          <cell r="C884" t="str">
            <v>2014</v>
          </cell>
          <cell r="D884">
            <v>8</v>
          </cell>
          <cell r="E884" t="str">
            <v>23</v>
          </cell>
          <cell r="F884">
            <v>0</v>
          </cell>
          <cell r="G884">
            <v>0</v>
          </cell>
          <cell r="H884" t="str">
            <v>ZONA 3</v>
          </cell>
          <cell r="I884">
            <v>2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155000000</v>
          </cell>
          <cell r="Q884">
            <v>155000000</v>
          </cell>
          <cell r="R884">
            <v>440000</v>
          </cell>
          <cell r="S884">
            <v>440000</v>
          </cell>
        </row>
        <row r="885">
          <cell r="B885" t="str">
            <v>2014824ZONA 12</v>
          </cell>
          <cell r="C885" t="str">
            <v>2014</v>
          </cell>
          <cell r="D885">
            <v>8</v>
          </cell>
          <cell r="E885" t="str">
            <v>24</v>
          </cell>
          <cell r="F885">
            <v>0</v>
          </cell>
          <cell r="G885">
            <v>0</v>
          </cell>
          <cell r="H885" t="str">
            <v>ZONA 1</v>
          </cell>
          <cell r="I885">
            <v>2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</row>
        <row r="886">
          <cell r="B886" t="str">
            <v>2014825ZONA 22</v>
          </cell>
          <cell r="C886" t="str">
            <v>2014</v>
          </cell>
          <cell r="D886">
            <v>8</v>
          </cell>
          <cell r="E886" t="str">
            <v>25</v>
          </cell>
          <cell r="F886">
            <v>0</v>
          </cell>
          <cell r="G886">
            <v>0</v>
          </cell>
          <cell r="H886" t="str">
            <v>ZONA 2</v>
          </cell>
          <cell r="I886">
            <v>2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</row>
        <row r="887">
          <cell r="B887" t="str">
            <v>2014826ZONA 12</v>
          </cell>
          <cell r="C887" t="str">
            <v>2014</v>
          </cell>
          <cell r="D887">
            <v>8</v>
          </cell>
          <cell r="E887" t="str">
            <v>26</v>
          </cell>
          <cell r="F887">
            <v>0</v>
          </cell>
          <cell r="G887">
            <v>0</v>
          </cell>
          <cell r="H887" t="str">
            <v>ZONA 1</v>
          </cell>
          <cell r="I887">
            <v>2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</row>
        <row r="888">
          <cell r="B888" t="str">
            <v>2014827ZONA 22</v>
          </cell>
          <cell r="C888" t="str">
            <v>2014</v>
          </cell>
          <cell r="D888">
            <v>8</v>
          </cell>
          <cell r="E888" t="str">
            <v>27</v>
          </cell>
          <cell r="F888">
            <v>0</v>
          </cell>
          <cell r="G888">
            <v>0</v>
          </cell>
          <cell r="H888" t="str">
            <v>ZONA 2</v>
          </cell>
          <cell r="I888">
            <v>2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B889" t="str">
            <v>2014828ZONA 12</v>
          </cell>
          <cell r="C889" t="str">
            <v>2014</v>
          </cell>
          <cell r="D889">
            <v>8</v>
          </cell>
          <cell r="E889" t="str">
            <v>28</v>
          </cell>
          <cell r="F889">
            <v>0</v>
          </cell>
          <cell r="G889">
            <v>0</v>
          </cell>
          <cell r="H889" t="str">
            <v>ZONA 1</v>
          </cell>
          <cell r="I889">
            <v>2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</row>
        <row r="890">
          <cell r="B890" t="str">
            <v>2014829ZONA 12</v>
          </cell>
          <cell r="C890" t="str">
            <v>2014</v>
          </cell>
          <cell r="D890">
            <v>8</v>
          </cell>
          <cell r="E890" t="str">
            <v>29</v>
          </cell>
          <cell r="F890">
            <v>0</v>
          </cell>
          <cell r="G890">
            <v>0</v>
          </cell>
          <cell r="H890" t="str">
            <v>ZONA 1</v>
          </cell>
          <cell r="I890">
            <v>2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</row>
        <row r="891">
          <cell r="B891" t="str">
            <v>2014830ZONA 12</v>
          </cell>
          <cell r="C891" t="str">
            <v>2014</v>
          </cell>
          <cell r="D891">
            <v>8</v>
          </cell>
          <cell r="E891" t="str">
            <v>30</v>
          </cell>
          <cell r="F891">
            <v>0</v>
          </cell>
          <cell r="G891">
            <v>0</v>
          </cell>
          <cell r="H891" t="str">
            <v>ZONA 1</v>
          </cell>
          <cell r="I891">
            <v>2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</row>
        <row r="892">
          <cell r="B892" t="str">
            <v>2014831ZONA 12</v>
          </cell>
          <cell r="C892" t="str">
            <v>2014</v>
          </cell>
          <cell r="D892">
            <v>8</v>
          </cell>
          <cell r="E892" t="str">
            <v>31</v>
          </cell>
          <cell r="F892">
            <v>0</v>
          </cell>
          <cell r="G892">
            <v>0</v>
          </cell>
          <cell r="H892" t="str">
            <v>ZONA 1</v>
          </cell>
          <cell r="I892">
            <v>2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</row>
        <row r="893">
          <cell r="B893" t="str">
            <v>2014832ZONA 21</v>
          </cell>
          <cell r="C893" t="str">
            <v>2014</v>
          </cell>
          <cell r="D893">
            <v>8</v>
          </cell>
          <cell r="E893" t="str">
            <v>32</v>
          </cell>
          <cell r="F893">
            <v>0</v>
          </cell>
          <cell r="G893">
            <v>0</v>
          </cell>
          <cell r="H893" t="str">
            <v>ZONA 2</v>
          </cell>
          <cell r="I893">
            <v>1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</row>
        <row r="894">
          <cell r="B894" t="str">
            <v>2014833ZONA 12</v>
          </cell>
          <cell r="C894" t="str">
            <v>2014</v>
          </cell>
          <cell r="D894">
            <v>8</v>
          </cell>
          <cell r="E894" t="str">
            <v>33</v>
          </cell>
          <cell r="F894">
            <v>0</v>
          </cell>
          <cell r="G894">
            <v>0</v>
          </cell>
          <cell r="H894" t="str">
            <v>ZONA 1</v>
          </cell>
          <cell r="I894">
            <v>2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</row>
        <row r="895">
          <cell r="B895" t="str">
            <v>2014834ZONA 12</v>
          </cell>
          <cell r="C895" t="str">
            <v>2014</v>
          </cell>
          <cell r="D895">
            <v>8</v>
          </cell>
          <cell r="E895" t="str">
            <v>34</v>
          </cell>
          <cell r="F895">
            <v>0</v>
          </cell>
          <cell r="G895">
            <v>0</v>
          </cell>
          <cell r="H895" t="str">
            <v>ZONA 1</v>
          </cell>
          <cell r="I895">
            <v>2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</row>
        <row r="896">
          <cell r="B896" t="str">
            <v>2014835ZONA 21</v>
          </cell>
          <cell r="C896" t="str">
            <v>2014</v>
          </cell>
          <cell r="D896">
            <v>8</v>
          </cell>
          <cell r="E896" t="str">
            <v>35</v>
          </cell>
          <cell r="F896">
            <v>0</v>
          </cell>
          <cell r="G896">
            <v>0</v>
          </cell>
          <cell r="H896" t="str">
            <v>ZONA 2</v>
          </cell>
          <cell r="I896">
            <v>1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</row>
        <row r="897">
          <cell r="B897" t="str">
            <v>2014836ZONA 12</v>
          </cell>
          <cell r="C897" t="str">
            <v>2014</v>
          </cell>
          <cell r="D897">
            <v>8</v>
          </cell>
          <cell r="E897" t="str">
            <v>36</v>
          </cell>
          <cell r="F897">
            <v>0</v>
          </cell>
          <cell r="G897">
            <v>0</v>
          </cell>
          <cell r="H897" t="str">
            <v>ZONA 1</v>
          </cell>
          <cell r="I897">
            <v>2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</row>
        <row r="898">
          <cell r="B898" t="str">
            <v>2014837ZONA 12</v>
          </cell>
          <cell r="C898" t="str">
            <v>2014</v>
          </cell>
          <cell r="D898">
            <v>8</v>
          </cell>
          <cell r="E898" t="str">
            <v>37</v>
          </cell>
          <cell r="F898">
            <v>0</v>
          </cell>
          <cell r="G898">
            <v>0</v>
          </cell>
          <cell r="H898" t="str">
            <v>ZONA 1</v>
          </cell>
          <cell r="I898">
            <v>2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</row>
        <row r="899">
          <cell r="B899" t="str">
            <v>2014838ZONA 12</v>
          </cell>
          <cell r="C899" t="str">
            <v>2014</v>
          </cell>
          <cell r="D899">
            <v>8</v>
          </cell>
          <cell r="E899" t="str">
            <v>38</v>
          </cell>
          <cell r="F899">
            <v>0</v>
          </cell>
          <cell r="G899">
            <v>0</v>
          </cell>
          <cell r="H899" t="str">
            <v>ZONA 1</v>
          </cell>
          <cell r="I899">
            <v>2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</row>
        <row r="900">
          <cell r="B900" t="str">
            <v>2014839ZONA 32</v>
          </cell>
          <cell r="C900" t="str">
            <v>2014</v>
          </cell>
          <cell r="D900">
            <v>8</v>
          </cell>
          <cell r="E900" t="str">
            <v>39</v>
          </cell>
          <cell r="F900">
            <v>0</v>
          </cell>
          <cell r="G900">
            <v>0</v>
          </cell>
          <cell r="H900" t="str">
            <v>ZONA 3</v>
          </cell>
          <cell r="I900">
            <v>2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155000000</v>
          </cell>
          <cell r="Q900">
            <v>155000000</v>
          </cell>
          <cell r="R900">
            <v>440000</v>
          </cell>
          <cell r="S900">
            <v>440000</v>
          </cell>
        </row>
        <row r="901">
          <cell r="B901" t="str">
            <v>2014840ZONA 12</v>
          </cell>
          <cell r="C901" t="str">
            <v>2014</v>
          </cell>
          <cell r="D901">
            <v>8</v>
          </cell>
          <cell r="E901" t="str">
            <v>40</v>
          </cell>
          <cell r="F901">
            <v>0</v>
          </cell>
          <cell r="G901">
            <v>0</v>
          </cell>
          <cell r="H901" t="str">
            <v>ZONA 1</v>
          </cell>
          <cell r="I901">
            <v>2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</row>
        <row r="902">
          <cell r="B902" t="str">
            <v>2014841ZONA 12</v>
          </cell>
          <cell r="C902" t="str">
            <v>2014</v>
          </cell>
          <cell r="D902">
            <v>8</v>
          </cell>
          <cell r="E902" t="str">
            <v>41</v>
          </cell>
          <cell r="F902">
            <v>0</v>
          </cell>
          <cell r="G902">
            <v>0</v>
          </cell>
          <cell r="H902" t="str">
            <v>ZONA 1</v>
          </cell>
          <cell r="I902">
            <v>2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</row>
        <row r="903">
          <cell r="B903" t="str">
            <v>2014842ZONA 12</v>
          </cell>
          <cell r="C903" t="str">
            <v>2014</v>
          </cell>
          <cell r="D903">
            <v>8</v>
          </cell>
          <cell r="E903" t="str">
            <v>42</v>
          </cell>
          <cell r="F903">
            <v>0</v>
          </cell>
          <cell r="G903">
            <v>0</v>
          </cell>
          <cell r="H903" t="str">
            <v>ZONA 1</v>
          </cell>
          <cell r="I903">
            <v>2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</row>
        <row r="904">
          <cell r="B904" t="str">
            <v>2014843ZONA 32</v>
          </cell>
          <cell r="C904" t="str">
            <v>2014</v>
          </cell>
          <cell r="D904">
            <v>8</v>
          </cell>
          <cell r="E904" t="str">
            <v>43</v>
          </cell>
          <cell r="F904">
            <v>0</v>
          </cell>
          <cell r="G904">
            <v>0</v>
          </cell>
          <cell r="H904" t="str">
            <v>ZONA 3</v>
          </cell>
          <cell r="I904">
            <v>2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155000000</v>
          </cell>
          <cell r="Q904">
            <v>155000000</v>
          </cell>
          <cell r="R904">
            <v>440000</v>
          </cell>
          <cell r="S904">
            <v>440000</v>
          </cell>
        </row>
        <row r="905">
          <cell r="B905" t="str">
            <v>2014844ZONA 32</v>
          </cell>
          <cell r="C905" t="str">
            <v>2014</v>
          </cell>
          <cell r="D905">
            <v>8</v>
          </cell>
          <cell r="E905" t="str">
            <v>44</v>
          </cell>
          <cell r="F905">
            <v>0</v>
          </cell>
          <cell r="G905">
            <v>0</v>
          </cell>
          <cell r="H905" t="str">
            <v>ZONA 3</v>
          </cell>
          <cell r="I905">
            <v>2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155000000</v>
          </cell>
          <cell r="Q905">
            <v>155000000</v>
          </cell>
          <cell r="R905">
            <v>440000</v>
          </cell>
          <cell r="S905">
            <v>440000</v>
          </cell>
        </row>
        <row r="906">
          <cell r="B906" t="str">
            <v>2014845ZONA 22</v>
          </cell>
          <cell r="C906" t="str">
            <v>2014</v>
          </cell>
          <cell r="D906">
            <v>8</v>
          </cell>
          <cell r="E906" t="str">
            <v>45</v>
          </cell>
          <cell r="F906">
            <v>0</v>
          </cell>
          <cell r="G906">
            <v>0</v>
          </cell>
          <cell r="H906" t="str">
            <v>ZONA 2</v>
          </cell>
          <cell r="I906">
            <v>2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</row>
        <row r="907">
          <cell r="B907" t="str">
            <v>2014846ZONA 11</v>
          </cell>
          <cell r="C907" t="str">
            <v>2014</v>
          </cell>
          <cell r="D907">
            <v>8</v>
          </cell>
          <cell r="E907" t="str">
            <v>46</v>
          </cell>
          <cell r="F907">
            <v>0</v>
          </cell>
          <cell r="G907">
            <v>0</v>
          </cell>
          <cell r="H907" t="str">
            <v>ZONA 1</v>
          </cell>
          <cell r="I907">
            <v>1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</row>
        <row r="908">
          <cell r="B908" t="str">
            <v>2014847ZONA 22</v>
          </cell>
          <cell r="C908" t="str">
            <v>2014</v>
          </cell>
          <cell r="D908">
            <v>8</v>
          </cell>
          <cell r="E908" t="str">
            <v>47</v>
          </cell>
          <cell r="F908">
            <v>0</v>
          </cell>
          <cell r="G908">
            <v>0</v>
          </cell>
          <cell r="H908" t="str">
            <v>ZONA 2</v>
          </cell>
          <cell r="I908">
            <v>2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</row>
        <row r="909">
          <cell r="B909" t="str">
            <v>2014848ZONA 12</v>
          </cell>
          <cell r="C909" t="str">
            <v>2014</v>
          </cell>
          <cell r="D909">
            <v>8</v>
          </cell>
          <cell r="E909" t="str">
            <v>48</v>
          </cell>
          <cell r="F909">
            <v>0</v>
          </cell>
          <cell r="G909">
            <v>0</v>
          </cell>
          <cell r="H909" t="str">
            <v>ZONA 1</v>
          </cell>
          <cell r="I909">
            <v>2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</row>
        <row r="910">
          <cell r="B910" t="str">
            <v>2014849ZONA 22</v>
          </cell>
          <cell r="C910" t="str">
            <v>2014</v>
          </cell>
          <cell r="D910">
            <v>8</v>
          </cell>
          <cell r="E910" t="str">
            <v>49</v>
          </cell>
          <cell r="F910">
            <v>0</v>
          </cell>
          <cell r="G910">
            <v>0</v>
          </cell>
          <cell r="H910" t="str">
            <v>ZONA 2</v>
          </cell>
          <cell r="I910">
            <v>2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</row>
        <row r="911">
          <cell r="B911" t="str">
            <v>2014850ZONA 12</v>
          </cell>
          <cell r="C911" t="str">
            <v>2014</v>
          </cell>
          <cell r="D911">
            <v>8</v>
          </cell>
          <cell r="E911" t="str">
            <v>50</v>
          </cell>
          <cell r="F911">
            <v>0</v>
          </cell>
          <cell r="G911">
            <v>0</v>
          </cell>
          <cell r="H911" t="str">
            <v>ZONA 1</v>
          </cell>
          <cell r="I911">
            <v>2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</row>
        <row r="912">
          <cell r="B912" t="str">
            <v>2014851ZONA 12</v>
          </cell>
          <cell r="C912" t="str">
            <v>2014</v>
          </cell>
          <cell r="D912">
            <v>8</v>
          </cell>
          <cell r="E912" t="str">
            <v>51</v>
          </cell>
          <cell r="F912">
            <v>0</v>
          </cell>
          <cell r="G912">
            <v>0</v>
          </cell>
          <cell r="H912" t="str">
            <v>ZONA 1</v>
          </cell>
          <cell r="I912">
            <v>2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</row>
        <row r="913">
          <cell r="B913" t="str">
            <v>2014852ZONA 12</v>
          </cell>
          <cell r="C913" t="str">
            <v>2014</v>
          </cell>
          <cell r="D913">
            <v>8</v>
          </cell>
          <cell r="E913" t="str">
            <v>52</v>
          </cell>
          <cell r="F913">
            <v>0</v>
          </cell>
          <cell r="G913">
            <v>0</v>
          </cell>
          <cell r="H913" t="str">
            <v>ZONA 1</v>
          </cell>
          <cell r="I913">
            <v>2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</row>
        <row r="914">
          <cell r="B914" t="str">
            <v>2014853ZONA 12</v>
          </cell>
          <cell r="C914" t="str">
            <v>2014</v>
          </cell>
          <cell r="D914">
            <v>8</v>
          </cell>
          <cell r="E914" t="str">
            <v>53</v>
          </cell>
          <cell r="F914">
            <v>0</v>
          </cell>
          <cell r="G914">
            <v>0</v>
          </cell>
          <cell r="H914" t="str">
            <v>ZONA 1</v>
          </cell>
          <cell r="I914">
            <v>2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</row>
        <row r="915">
          <cell r="B915" t="str">
            <v>2014854ZONA 12</v>
          </cell>
          <cell r="C915" t="str">
            <v>2014</v>
          </cell>
          <cell r="D915">
            <v>8</v>
          </cell>
          <cell r="E915" t="str">
            <v>54</v>
          </cell>
          <cell r="F915">
            <v>0</v>
          </cell>
          <cell r="G915">
            <v>0</v>
          </cell>
          <cell r="H915" t="str">
            <v>ZONA 1</v>
          </cell>
          <cell r="I915">
            <v>2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</row>
        <row r="916">
          <cell r="B916" t="str">
            <v>2014855ZONA 12</v>
          </cell>
          <cell r="C916" t="str">
            <v>2014</v>
          </cell>
          <cell r="D916">
            <v>8</v>
          </cell>
          <cell r="E916" t="str">
            <v>55</v>
          </cell>
          <cell r="F916">
            <v>0</v>
          </cell>
          <cell r="G916">
            <v>0</v>
          </cell>
          <cell r="H916" t="str">
            <v>ZONA 1</v>
          </cell>
          <cell r="I916">
            <v>2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</row>
        <row r="917">
          <cell r="B917" t="str">
            <v>2014856ZONA 12</v>
          </cell>
          <cell r="C917" t="str">
            <v>2014</v>
          </cell>
          <cell r="D917">
            <v>8</v>
          </cell>
          <cell r="E917" t="str">
            <v>56</v>
          </cell>
          <cell r="F917">
            <v>0</v>
          </cell>
          <cell r="G917">
            <v>0</v>
          </cell>
          <cell r="H917" t="str">
            <v>ZONA 1</v>
          </cell>
          <cell r="I917">
            <v>2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</row>
        <row r="918">
          <cell r="B918" t="str">
            <v>2014857ZONA 12</v>
          </cell>
          <cell r="C918" t="str">
            <v>2014</v>
          </cell>
          <cell r="D918">
            <v>8</v>
          </cell>
          <cell r="E918" t="str">
            <v>57</v>
          </cell>
          <cell r="F918">
            <v>0</v>
          </cell>
          <cell r="G918">
            <v>0</v>
          </cell>
          <cell r="H918" t="str">
            <v>ZONA 1</v>
          </cell>
          <cell r="I918">
            <v>2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</row>
        <row r="919">
          <cell r="B919" t="str">
            <v>2014858ZONA 32</v>
          </cell>
          <cell r="C919" t="str">
            <v>2014</v>
          </cell>
          <cell r="D919">
            <v>8</v>
          </cell>
          <cell r="E919" t="str">
            <v>58</v>
          </cell>
          <cell r="F919">
            <v>0</v>
          </cell>
          <cell r="G919">
            <v>0</v>
          </cell>
          <cell r="H919" t="str">
            <v>ZONA 3</v>
          </cell>
          <cell r="I919">
            <v>2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155000000</v>
          </cell>
          <cell r="Q919">
            <v>155000000</v>
          </cell>
          <cell r="R919">
            <v>440000</v>
          </cell>
          <cell r="S919">
            <v>440000</v>
          </cell>
        </row>
        <row r="920">
          <cell r="B920" t="str">
            <v>2014859ZONA 12</v>
          </cell>
          <cell r="C920" t="str">
            <v>2014</v>
          </cell>
          <cell r="D920">
            <v>8</v>
          </cell>
          <cell r="E920" t="str">
            <v>59</v>
          </cell>
          <cell r="F920">
            <v>0</v>
          </cell>
          <cell r="G920">
            <v>0</v>
          </cell>
          <cell r="H920" t="str">
            <v>ZONA 1</v>
          </cell>
          <cell r="I920">
            <v>2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</row>
        <row r="921">
          <cell r="B921" t="str">
            <v>2014860ZONA 32</v>
          </cell>
          <cell r="C921" t="str">
            <v>2014</v>
          </cell>
          <cell r="D921">
            <v>8</v>
          </cell>
          <cell r="E921" t="str">
            <v>60</v>
          </cell>
          <cell r="F921">
            <v>0</v>
          </cell>
          <cell r="G921">
            <v>0</v>
          </cell>
          <cell r="H921" t="str">
            <v>ZONA 3</v>
          </cell>
          <cell r="I921">
            <v>2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155000000</v>
          </cell>
          <cell r="Q921">
            <v>155000000</v>
          </cell>
          <cell r="R921">
            <v>440000</v>
          </cell>
          <cell r="S921">
            <v>440000</v>
          </cell>
        </row>
        <row r="922">
          <cell r="B922" t="str">
            <v>2014861ZONA 12</v>
          </cell>
          <cell r="C922" t="str">
            <v>2014</v>
          </cell>
          <cell r="D922">
            <v>8</v>
          </cell>
          <cell r="E922" t="str">
            <v>61</v>
          </cell>
          <cell r="F922">
            <v>0</v>
          </cell>
          <cell r="G922">
            <v>0</v>
          </cell>
          <cell r="H922" t="str">
            <v>ZONA 1</v>
          </cell>
          <cell r="I922">
            <v>2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B923" t="str">
            <v>2014862ZONA 11</v>
          </cell>
          <cell r="C923" t="str">
            <v>2014</v>
          </cell>
          <cell r="D923">
            <v>8</v>
          </cell>
          <cell r="E923" t="str">
            <v>62</v>
          </cell>
          <cell r="F923">
            <v>0</v>
          </cell>
          <cell r="G923">
            <v>0</v>
          </cell>
          <cell r="H923" t="str">
            <v>ZONA 1</v>
          </cell>
          <cell r="I923">
            <v>1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</row>
        <row r="924">
          <cell r="B924" t="str">
            <v>2014863ZONA 12</v>
          </cell>
          <cell r="C924" t="str">
            <v>2014</v>
          </cell>
          <cell r="D924">
            <v>8</v>
          </cell>
          <cell r="E924" t="str">
            <v>63</v>
          </cell>
          <cell r="F924">
            <v>0</v>
          </cell>
          <cell r="G924">
            <v>0</v>
          </cell>
          <cell r="H924" t="str">
            <v>ZONA 1</v>
          </cell>
          <cell r="I924">
            <v>2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</row>
        <row r="925">
          <cell r="B925" t="str">
            <v>2014864ZONA 12</v>
          </cell>
          <cell r="C925" t="str">
            <v>2014</v>
          </cell>
          <cell r="D925">
            <v>8</v>
          </cell>
          <cell r="E925" t="str">
            <v>64</v>
          </cell>
          <cell r="F925">
            <v>0</v>
          </cell>
          <cell r="G925">
            <v>0</v>
          </cell>
          <cell r="H925" t="str">
            <v>ZONA 1</v>
          </cell>
          <cell r="I925">
            <v>2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</row>
        <row r="926">
          <cell r="B926" t="str">
            <v>2014865ZONA 32</v>
          </cell>
          <cell r="C926" t="str">
            <v>2014</v>
          </cell>
          <cell r="D926">
            <v>8</v>
          </cell>
          <cell r="E926" t="str">
            <v>65</v>
          </cell>
          <cell r="F926">
            <v>0</v>
          </cell>
          <cell r="G926">
            <v>0</v>
          </cell>
          <cell r="H926" t="str">
            <v>ZONA 3</v>
          </cell>
          <cell r="I926">
            <v>2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155000000</v>
          </cell>
          <cell r="Q926">
            <v>155000000</v>
          </cell>
          <cell r="R926">
            <v>440000</v>
          </cell>
          <cell r="S926">
            <v>440000</v>
          </cell>
        </row>
        <row r="927">
          <cell r="B927" t="str">
            <v>2014866ZONA 12</v>
          </cell>
          <cell r="C927" t="str">
            <v>2014</v>
          </cell>
          <cell r="D927">
            <v>8</v>
          </cell>
          <cell r="E927" t="str">
            <v>66</v>
          </cell>
          <cell r="F927">
            <v>0</v>
          </cell>
          <cell r="G927">
            <v>0</v>
          </cell>
          <cell r="H927" t="str">
            <v>ZONA 1</v>
          </cell>
          <cell r="I927">
            <v>2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</row>
        <row r="928">
          <cell r="B928" t="str">
            <v>2014867ZONA 12</v>
          </cell>
          <cell r="C928" t="str">
            <v>2014</v>
          </cell>
          <cell r="D928">
            <v>8</v>
          </cell>
          <cell r="E928" t="str">
            <v>67</v>
          </cell>
          <cell r="F928">
            <v>0</v>
          </cell>
          <cell r="G928">
            <v>0</v>
          </cell>
          <cell r="H928" t="str">
            <v>ZONA 1</v>
          </cell>
          <cell r="I928">
            <v>2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</row>
        <row r="929">
          <cell r="B929" t="str">
            <v>2014868ZONA 12</v>
          </cell>
          <cell r="C929" t="str">
            <v>2014</v>
          </cell>
          <cell r="D929">
            <v>8</v>
          </cell>
          <cell r="E929" t="str">
            <v>68</v>
          </cell>
          <cell r="F929">
            <v>0</v>
          </cell>
          <cell r="G929">
            <v>0</v>
          </cell>
          <cell r="H929" t="str">
            <v>ZONA 1</v>
          </cell>
          <cell r="I929">
            <v>2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</row>
        <row r="930">
          <cell r="B930" t="str">
            <v>2014869ZONA 22</v>
          </cell>
          <cell r="C930" t="str">
            <v>2014</v>
          </cell>
          <cell r="D930">
            <v>8</v>
          </cell>
          <cell r="E930" t="str">
            <v>69</v>
          </cell>
          <cell r="F930">
            <v>0</v>
          </cell>
          <cell r="G930">
            <v>0</v>
          </cell>
          <cell r="H930" t="str">
            <v>ZONA 2</v>
          </cell>
          <cell r="I930">
            <v>2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</row>
        <row r="931">
          <cell r="B931" t="str">
            <v>2014870ZONA 12</v>
          </cell>
          <cell r="C931" t="str">
            <v>2014</v>
          </cell>
          <cell r="D931">
            <v>8</v>
          </cell>
          <cell r="E931" t="str">
            <v>70</v>
          </cell>
          <cell r="F931">
            <v>0</v>
          </cell>
          <cell r="G931">
            <v>0</v>
          </cell>
          <cell r="H931" t="str">
            <v>ZONA 1</v>
          </cell>
          <cell r="I931">
            <v>2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</row>
        <row r="932">
          <cell r="B932" t="str">
            <v>2014871ZONA 22</v>
          </cell>
          <cell r="C932" t="str">
            <v>2014</v>
          </cell>
          <cell r="D932">
            <v>8</v>
          </cell>
          <cell r="E932" t="str">
            <v>71</v>
          </cell>
          <cell r="F932">
            <v>0</v>
          </cell>
          <cell r="G932">
            <v>0</v>
          </cell>
          <cell r="H932" t="str">
            <v>ZONA 2</v>
          </cell>
          <cell r="I932">
            <v>2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</row>
        <row r="933">
          <cell r="B933" t="str">
            <v>2014872ZONA 22</v>
          </cell>
          <cell r="C933" t="str">
            <v>2014</v>
          </cell>
          <cell r="D933">
            <v>8</v>
          </cell>
          <cell r="E933" t="str">
            <v>72</v>
          </cell>
          <cell r="F933">
            <v>0</v>
          </cell>
          <cell r="G933">
            <v>0</v>
          </cell>
          <cell r="H933" t="str">
            <v>ZONA 2</v>
          </cell>
          <cell r="I933">
            <v>2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</row>
        <row r="934">
          <cell r="B934" t="str">
            <v>2014873ZONA 12</v>
          </cell>
          <cell r="C934" t="str">
            <v>2014</v>
          </cell>
          <cell r="D934">
            <v>8</v>
          </cell>
          <cell r="E934" t="str">
            <v>73</v>
          </cell>
          <cell r="F934">
            <v>0</v>
          </cell>
          <cell r="G934">
            <v>0</v>
          </cell>
          <cell r="H934" t="str">
            <v>ZONA 1</v>
          </cell>
          <cell r="I934">
            <v>2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</row>
        <row r="935">
          <cell r="B935" t="str">
            <v>2014874ZONA 32</v>
          </cell>
          <cell r="C935" t="str">
            <v>2014</v>
          </cell>
          <cell r="D935">
            <v>8</v>
          </cell>
          <cell r="E935" t="str">
            <v>74</v>
          </cell>
          <cell r="F935">
            <v>0</v>
          </cell>
          <cell r="G935">
            <v>0</v>
          </cell>
          <cell r="H935" t="str">
            <v>ZONA 3</v>
          </cell>
          <cell r="I935">
            <v>2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155000000</v>
          </cell>
          <cell r="Q935">
            <v>0</v>
          </cell>
          <cell r="R935">
            <v>440000</v>
          </cell>
          <cell r="S935">
            <v>0</v>
          </cell>
        </row>
        <row r="936">
          <cell r="B936" t="str">
            <v>2014875ZONA 31</v>
          </cell>
          <cell r="C936" t="str">
            <v>2014</v>
          </cell>
          <cell r="D936">
            <v>8</v>
          </cell>
          <cell r="E936" t="str">
            <v>75</v>
          </cell>
          <cell r="F936">
            <v>0</v>
          </cell>
          <cell r="G936">
            <v>0</v>
          </cell>
          <cell r="H936" t="str">
            <v>ZONA 3</v>
          </cell>
          <cell r="I936">
            <v>1</v>
          </cell>
          <cell r="J936">
            <v>0</v>
          </cell>
          <cell r="K936">
            <v>0</v>
          </cell>
          <cell r="L936">
            <v>130200000</v>
          </cell>
          <cell r="M936">
            <v>0</v>
          </cell>
          <cell r="N936">
            <v>400000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</row>
        <row r="937">
          <cell r="B937" t="str">
            <v>2014876ZONA 12</v>
          </cell>
          <cell r="C937" t="str">
            <v>2014</v>
          </cell>
          <cell r="D937">
            <v>8</v>
          </cell>
          <cell r="E937" t="str">
            <v>76</v>
          </cell>
          <cell r="F937">
            <v>0</v>
          </cell>
          <cell r="G937">
            <v>0</v>
          </cell>
          <cell r="H937" t="str">
            <v>ZONA 1</v>
          </cell>
          <cell r="I937">
            <v>2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</row>
        <row r="938">
          <cell r="B938" t="str">
            <v>2014877ZONA 11</v>
          </cell>
          <cell r="C938" t="str">
            <v>2014</v>
          </cell>
          <cell r="D938">
            <v>8</v>
          </cell>
          <cell r="E938" t="str">
            <v>77</v>
          </cell>
          <cell r="F938">
            <v>0</v>
          </cell>
          <cell r="G938">
            <v>0</v>
          </cell>
          <cell r="H938" t="str">
            <v>ZONA 1</v>
          </cell>
          <cell r="I938">
            <v>1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</row>
        <row r="939">
          <cell r="B939" t="str">
            <v>2014878ZONA 22</v>
          </cell>
          <cell r="C939" t="str">
            <v>2014</v>
          </cell>
          <cell r="D939">
            <v>8</v>
          </cell>
          <cell r="E939" t="str">
            <v>78</v>
          </cell>
          <cell r="F939">
            <v>0</v>
          </cell>
          <cell r="G939">
            <v>0</v>
          </cell>
          <cell r="H939" t="str">
            <v>ZONA 2</v>
          </cell>
          <cell r="I939">
            <v>2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</row>
        <row r="940">
          <cell r="B940" t="str">
            <v>2014879ZONA 22</v>
          </cell>
          <cell r="C940" t="str">
            <v>2014</v>
          </cell>
          <cell r="D940">
            <v>8</v>
          </cell>
          <cell r="E940" t="str">
            <v>79</v>
          </cell>
          <cell r="F940">
            <v>0</v>
          </cell>
          <cell r="G940">
            <v>0</v>
          </cell>
          <cell r="H940" t="str">
            <v>ZONA 2</v>
          </cell>
          <cell r="I940">
            <v>2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</row>
        <row r="941">
          <cell r="B941" t="str">
            <v>2014880ZONA 21</v>
          </cell>
          <cell r="C941" t="str">
            <v>2014</v>
          </cell>
          <cell r="D941">
            <v>8</v>
          </cell>
          <cell r="E941" t="str">
            <v>80</v>
          </cell>
          <cell r="F941">
            <v>0</v>
          </cell>
          <cell r="G941">
            <v>0</v>
          </cell>
          <cell r="H941" t="str">
            <v>ZONA 2</v>
          </cell>
          <cell r="I941">
            <v>1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</row>
        <row r="942">
          <cell r="B942" t="str">
            <v>2014881ZONA 12</v>
          </cell>
          <cell r="C942" t="str">
            <v>2014</v>
          </cell>
          <cell r="D942">
            <v>8</v>
          </cell>
          <cell r="E942" t="str">
            <v>81</v>
          </cell>
          <cell r="F942">
            <v>0</v>
          </cell>
          <cell r="G942">
            <v>0</v>
          </cell>
          <cell r="H942" t="str">
            <v>ZONA 1</v>
          </cell>
          <cell r="I942">
            <v>2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B943" t="str">
            <v>2014882ZONA 10</v>
          </cell>
          <cell r="C943" t="str">
            <v>2014</v>
          </cell>
          <cell r="D943">
            <v>8</v>
          </cell>
          <cell r="E943" t="str">
            <v>82</v>
          </cell>
          <cell r="F943">
            <v>0</v>
          </cell>
          <cell r="G943">
            <v>0</v>
          </cell>
          <cell r="H943" t="str">
            <v>ZONA 1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</row>
        <row r="944">
          <cell r="B944" t="str">
            <v>2014883ZONA 11</v>
          </cell>
          <cell r="C944" t="str">
            <v>2014</v>
          </cell>
          <cell r="D944">
            <v>8</v>
          </cell>
          <cell r="E944" t="str">
            <v>83</v>
          </cell>
          <cell r="F944">
            <v>0</v>
          </cell>
          <cell r="G944">
            <v>0</v>
          </cell>
          <cell r="H944" t="str">
            <v>ZONA 1</v>
          </cell>
          <cell r="I944">
            <v>1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</row>
        <row r="945">
          <cell r="B945" t="str">
            <v>2014884ZONA 10</v>
          </cell>
          <cell r="C945" t="str">
            <v>2014</v>
          </cell>
          <cell r="D945">
            <v>8</v>
          </cell>
          <cell r="E945" t="str">
            <v>84</v>
          </cell>
          <cell r="F945">
            <v>0</v>
          </cell>
          <cell r="G945">
            <v>0</v>
          </cell>
          <cell r="H945" t="str">
            <v>ZONA 1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</row>
        <row r="946">
          <cell r="B946" t="str">
            <v>2014885ZONA 11</v>
          </cell>
          <cell r="C946" t="str">
            <v>2014</v>
          </cell>
          <cell r="D946">
            <v>8</v>
          </cell>
          <cell r="E946" t="str">
            <v>85</v>
          </cell>
          <cell r="F946">
            <v>0</v>
          </cell>
          <cell r="G946">
            <v>0</v>
          </cell>
          <cell r="H946" t="str">
            <v>ZONA 1</v>
          </cell>
          <cell r="I946">
            <v>1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</row>
        <row r="947">
          <cell r="B947" t="str">
            <v>2014886ZONA 11</v>
          </cell>
          <cell r="C947" t="str">
            <v>2014</v>
          </cell>
          <cell r="D947">
            <v>8</v>
          </cell>
          <cell r="E947" t="str">
            <v>86</v>
          </cell>
          <cell r="F947">
            <v>0</v>
          </cell>
          <cell r="G947">
            <v>0</v>
          </cell>
          <cell r="H947" t="str">
            <v>ZONA 1</v>
          </cell>
          <cell r="I947">
            <v>1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</row>
        <row r="948">
          <cell r="B948" t="str">
            <v>2014887ZONA 11</v>
          </cell>
          <cell r="C948" t="str">
            <v>2014</v>
          </cell>
          <cell r="D948">
            <v>8</v>
          </cell>
          <cell r="E948" t="str">
            <v>87</v>
          </cell>
          <cell r="F948">
            <v>0</v>
          </cell>
          <cell r="G948">
            <v>0</v>
          </cell>
          <cell r="H948" t="str">
            <v>ZONA 1</v>
          </cell>
          <cell r="I948">
            <v>1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</row>
        <row r="949">
          <cell r="B949" t="str">
            <v>2014888ZONA 11</v>
          </cell>
          <cell r="C949" t="str">
            <v>2014</v>
          </cell>
          <cell r="D949">
            <v>8</v>
          </cell>
          <cell r="E949" t="str">
            <v>88</v>
          </cell>
          <cell r="F949">
            <v>0</v>
          </cell>
          <cell r="G949">
            <v>0</v>
          </cell>
          <cell r="H949" t="str">
            <v>ZONA 1</v>
          </cell>
          <cell r="I949">
            <v>1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</row>
        <row r="950">
          <cell r="B950" t="str">
            <v>2014889ZONA 10</v>
          </cell>
          <cell r="C950" t="str">
            <v>2014</v>
          </cell>
          <cell r="D950">
            <v>8</v>
          </cell>
          <cell r="E950" t="str">
            <v>89</v>
          </cell>
          <cell r="F950">
            <v>0</v>
          </cell>
          <cell r="G950">
            <v>0</v>
          </cell>
          <cell r="H950" t="str">
            <v>ZONA 1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</row>
        <row r="951">
          <cell r="B951" t="str">
            <v>2014890ZONA 21</v>
          </cell>
          <cell r="C951" t="str">
            <v>2014</v>
          </cell>
          <cell r="D951">
            <v>8</v>
          </cell>
          <cell r="E951" t="str">
            <v>90</v>
          </cell>
          <cell r="F951">
            <v>0</v>
          </cell>
          <cell r="G951">
            <v>0</v>
          </cell>
          <cell r="H951" t="str">
            <v>ZONA 2</v>
          </cell>
          <cell r="I951">
            <v>1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</row>
        <row r="952">
          <cell r="B952" t="str">
            <v>2014891ZONA 21</v>
          </cell>
          <cell r="C952" t="str">
            <v>2014</v>
          </cell>
          <cell r="D952">
            <v>8</v>
          </cell>
          <cell r="E952" t="str">
            <v>91</v>
          </cell>
          <cell r="F952">
            <v>0</v>
          </cell>
          <cell r="G952">
            <v>0</v>
          </cell>
          <cell r="H952" t="str">
            <v>ZONA 2</v>
          </cell>
          <cell r="I952">
            <v>1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</row>
        <row r="953">
          <cell r="B953" t="str">
            <v>2014892ZONA 21</v>
          </cell>
          <cell r="C953" t="str">
            <v>2014</v>
          </cell>
          <cell r="D953">
            <v>8</v>
          </cell>
          <cell r="E953" t="str">
            <v>92</v>
          </cell>
          <cell r="F953">
            <v>0</v>
          </cell>
          <cell r="G953">
            <v>0</v>
          </cell>
          <cell r="H953" t="str">
            <v>ZONA 2</v>
          </cell>
          <cell r="I953">
            <v>1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</row>
        <row r="954">
          <cell r="B954" t="str">
            <v>2014893ZONA 21</v>
          </cell>
          <cell r="C954" t="str">
            <v>2014</v>
          </cell>
          <cell r="D954">
            <v>8</v>
          </cell>
          <cell r="E954" t="str">
            <v>93</v>
          </cell>
          <cell r="F954">
            <v>0</v>
          </cell>
          <cell r="G954">
            <v>0</v>
          </cell>
          <cell r="H954" t="str">
            <v>ZONA 2</v>
          </cell>
          <cell r="I954">
            <v>1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</row>
        <row r="955">
          <cell r="B955" t="str">
            <v>2014894ZONA 21</v>
          </cell>
          <cell r="C955" t="str">
            <v>2014</v>
          </cell>
          <cell r="D955">
            <v>8</v>
          </cell>
          <cell r="E955" t="str">
            <v>94</v>
          </cell>
          <cell r="F955">
            <v>0</v>
          </cell>
          <cell r="G955">
            <v>0</v>
          </cell>
          <cell r="H955" t="str">
            <v>ZONA 2</v>
          </cell>
          <cell r="I955">
            <v>1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</row>
        <row r="956">
          <cell r="B956" t="str">
            <v>2014895ZONA 12</v>
          </cell>
          <cell r="C956" t="str">
            <v>2014</v>
          </cell>
          <cell r="D956">
            <v>8</v>
          </cell>
          <cell r="E956" t="str">
            <v>95</v>
          </cell>
          <cell r="F956">
            <v>0</v>
          </cell>
          <cell r="G956">
            <v>0</v>
          </cell>
          <cell r="H956" t="str">
            <v>ZONA 1</v>
          </cell>
          <cell r="I956">
            <v>2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</row>
        <row r="957">
          <cell r="B957" t="str">
            <v>2014896ZONA 11</v>
          </cell>
          <cell r="C957" t="str">
            <v>2014</v>
          </cell>
          <cell r="D957">
            <v>8</v>
          </cell>
          <cell r="E957" t="str">
            <v>96</v>
          </cell>
          <cell r="F957">
            <v>0</v>
          </cell>
          <cell r="G957">
            <v>0</v>
          </cell>
          <cell r="H957" t="str">
            <v>ZONA 1</v>
          </cell>
          <cell r="I957">
            <v>1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</row>
        <row r="958">
          <cell r="B958" t="str">
            <v>2014897ZONA 11</v>
          </cell>
          <cell r="C958" t="str">
            <v>2014</v>
          </cell>
          <cell r="D958">
            <v>8</v>
          </cell>
          <cell r="E958" t="str">
            <v>97</v>
          </cell>
          <cell r="F958">
            <v>0</v>
          </cell>
          <cell r="G958">
            <v>0</v>
          </cell>
          <cell r="H958" t="str">
            <v>ZONA 1</v>
          </cell>
          <cell r="I958">
            <v>1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</row>
        <row r="959">
          <cell r="B959" t="str">
            <v>2014898ZONA 11</v>
          </cell>
          <cell r="C959" t="str">
            <v>2014</v>
          </cell>
          <cell r="D959">
            <v>8</v>
          </cell>
          <cell r="E959" t="str">
            <v>98</v>
          </cell>
          <cell r="F959">
            <v>0</v>
          </cell>
          <cell r="G959">
            <v>0</v>
          </cell>
          <cell r="H959" t="str">
            <v>ZONA 1</v>
          </cell>
          <cell r="I959">
            <v>1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B960" t="str">
            <v>2014899ZONA 21</v>
          </cell>
          <cell r="C960" t="str">
            <v>2014</v>
          </cell>
          <cell r="D960">
            <v>8</v>
          </cell>
          <cell r="E960" t="str">
            <v>99</v>
          </cell>
          <cell r="F960">
            <v>0</v>
          </cell>
          <cell r="G960">
            <v>0</v>
          </cell>
          <cell r="H960" t="str">
            <v>ZONA 2</v>
          </cell>
          <cell r="I960">
            <v>1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</row>
        <row r="961">
          <cell r="B961" t="str">
            <v>20148100ZONA 22</v>
          </cell>
          <cell r="C961" t="str">
            <v>2014</v>
          </cell>
          <cell r="D961">
            <v>8</v>
          </cell>
          <cell r="E961" t="str">
            <v>100</v>
          </cell>
          <cell r="F961">
            <v>0</v>
          </cell>
          <cell r="G961">
            <v>0</v>
          </cell>
          <cell r="H961" t="str">
            <v>ZONA 2</v>
          </cell>
          <cell r="I961">
            <v>2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</row>
        <row r="962">
          <cell r="B962" t="str">
            <v>20148101ZONA 11</v>
          </cell>
          <cell r="C962" t="str">
            <v>2014</v>
          </cell>
          <cell r="D962">
            <v>8</v>
          </cell>
          <cell r="E962" t="str">
            <v>101</v>
          </cell>
          <cell r="F962">
            <v>0</v>
          </cell>
          <cell r="G962">
            <v>0</v>
          </cell>
          <cell r="H962" t="str">
            <v>ZONA 1</v>
          </cell>
          <cell r="I962">
            <v>1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</row>
        <row r="963">
          <cell r="B963" t="str">
            <v>20148102ZONA 11</v>
          </cell>
          <cell r="C963" t="str">
            <v>2014</v>
          </cell>
          <cell r="D963">
            <v>8</v>
          </cell>
          <cell r="E963" t="str">
            <v>102</v>
          </cell>
          <cell r="F963">
            <v>0</v>
          </cell>
          <cell r="G963">
            <v>0</v>
          </cell>
          <cell r="H963" t="str">
            <v>ZONA 1</v>
          </cell>
          <cell r="I963">
            <v>1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</row>
        <row r="964">
          <cell r="B964" t="str">
            <v>20148103ZONA 11</v>
          </cell>
          <cell r="C964" t="str">
            <v>2014</v>
          </cell>
          <cell r="D964">
            <v>8</v>
          </cell>
          <cell r="E964" t="str">
            <v>103</v>
          </cell>
          <cell r="F964">
            <v>0</v>
          </cell>
          <cell r="G964">
            <v>0</v>
          </cell>
          <cell r="H964" t="str">
            <v>ZONA 1</v>
          </cell>
          <cell r="I964">
            <v>1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</row>
        <row r="965">
          <cell r="B965" t="str">
            <v>20148104ZONA 11</v>
          </cell>
          <cell r="C965" t="str">
            <v>2014</v>
          </cell>
          <cell r="D965">
            <v>8</v>
          </cell>
          <cell r="E965" t="str">
            <v>104</v>
          </cell>
          <cell r="F965">
            <v>0</v>
          </cell>
          <cell r="G965">
            <v>0</v>
          </cell>
          <cell r="H965" t="str">
            <v>ZONA 1</v>
          </cell>
          <cell r="I965">
            <v>1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</row>
        <row r="966">
          <cell r="B966" t="str">
            <v>20148105ZONA 11</v>
          </cell>
          <cell r="C966" t="str">
            <v>2014</v>
          </cell>
          <cell r="D966">
            <v>8</v>
          </cell>
          <cell r="E966" t="str">
            <v>105</v>
          </cell>
          <cell r="F966">
            <v>0</v>
          </cell>
          <cell r="G966">
            <v>0</v>
          </cell>
          <cell r="H966" t="str">
            <v>ZONA 1</v>
          </cell>
          <cell r="I966">
            <v>1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</row>
        <row r="967">
          <cell r="B967" t="str">
            <v>20148106ZONA 11</v>
          </cell>
          <cell r="C967" t="str">
            <v>2014</v>
          </cell>
          <cell r="D967">
            <v>8</v>
          </cell>
          <cell r="E967" t="str">
            <v>106</v>
          </cell>
          <cell r="F967">
            <v>0</v>
          </cell>
          <cell r="G967">
            <v>0</v>
          </cell>
          <cell r="H967" t="str">
            <v>ZONA 1</v>
          </cell>
          <cell r="I967">
            <v>1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</row>
        <row r="968">
          <cell r="B968" t="str">
            <v>20148107ZONA 10</v>
          </cell>
          <cell r="C968" t="str">
            <v>2014</v>
          </cell>
          <cell r="D968">
            <v>8</v>
          </cell>
          <cell r="E968" t="str">
            <v>107</v>
          </cell>
          <cell r="F968">
            <v>0</v>
          </cell>
          <cell r="G968">
            <v>0</v>
          </cell>
          <cell r="H968" t="str">
            <v>ZONA 1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</row>
        <row r="969">
          <cell r="B969" t="str">
            <v>20148108ZONA 11</v>
          </cell>
          <cell r="C969" t="str">
            <v>2014</v>
          </cell>
          <cell r="D969">
            <v>8</v>
          </cell>
          <cell r="E969" t="str">
            <v>108</v>
          </cell>
          <cell r="F969">
            <v>0</v>
          </cell>
          <cell r="G969">
            <v>0</v>
          </cell>
          <cell r="H969" t="str">
            <v>ZONA 1</v>
          </cell>
          <cell r="I969">
            <v>1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</row>
        <row r="970">
          <cell r="B970" t="str">
            <v>20148109ZONA 11</v>
          </cell>
          <cell r="C970" t="str">
            <v>2014</v>
          </cell>
          <cell r="D970">
            <v>8</v>
          </cell>
          <cell r="E970" t="str">
            <v>109</v>
          </cell>
          <cell r="F970">
            <v>0</v>
          </cell>
          <cell r="G970">
            <v>0</v>
          </cell>
          <cell r="H970" t="str">
            <v>ZONA 1</v>
          </cell>
          <cell r="I970">
            <v>1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</row>
        <row r="971">
          <cell r="B971" t="str">
            <v>20148110ZONA 21</v>
          </cell>
          <cell r="C971" t="str">
            <v>2014</v>
          </cell>
          <cell r="D971">
            <v>8</v>
          </cell>
          <cell r="E971" t="str">
            <v>110</v>
          </cell>
          <cell r="F971">
            <v>0</v>
          </cell>
          <cell r="G971">
            <v>0</v>
          </cell>
          <cell r="H971" t="str">
            <v>ZONA 2</v>
          </cell>
          <cell r="I971">
            <v>1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</row>
        <row r="972">
          <cell r="B972" t="str">
            <v>20148111ZONA 21</v>
          </cell>
          <cell r="C972" t="str">
            <v>2014</v>
          </cell>
          <cell r="D972">
            <v>8</v>
          </cell>
          <cell r="E972" t="str">
            <v>111</v>
          </cell>
          <cell r="F972">
            <v>0</v>
          </cell>
          <cell r="G972">
            <v>0</v>
          </cell>
          <cell r="H972" t="str">
            <v>ZONA 2</v>
          </cell>
          <cell r="I972">
            <v>1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</row>
        <row r="973">
          <cell r="B973" t="str">
            <v>20148112ZONA 10</v>
          </cell>
          <cell r="C973" t="str">
            <v>2014</v>
          </cell>
          <cell r="D973">
            <v>8</v>
          </cell>
          <cell r="E973" t="str">
            <v>112</v>
          </cell>
          <cell r="F973">
            <v>0</v>
          </cell>
          <cell r="G973">
            <v>0</v>
          </cell>
          <cell r="H973" t="str">
            <v>ZONA 1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</row>
        <row r="974">
          <cell r="B974" t="str">
            <v>20148113ZONA 11</v>
          </cell>
          <cell r="C974" t="str">
            <v>2014</v>
          </cell>
          <cell r="D974">
            <v>8</v>
          </cell>
          <cell r="E974" t="str">
            <v>113</v>
          </cell>
          <cell r="F974">
            <v>0</v>
          </cell>
          <cell r="G974">
            <v>0</v>
          </cell>
          <cell r="H974" t="str">
            <v>ZONA 1</v>
          </cell>
          <cell r="I974">
            <v>1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</row>
        <row r="975">
          <cell r="B975" t="str">
            <v>20148114ZONA 10</v>
          </cell>
          <cell r="C975" t="str">
            <v>2014</v>
          </cell>
          <cell r="D975">
            <v>8</v>
          </cell>
          <cell r="E975" t="str">
            <v>114</v>
          </cell>
          <cell r="F975">
            <v>0</v>
          </cell>
          <cell r="G975">
            <v>0</v>
          </cell>
          <cell r="H975" t="str">
            <v>ZONA 1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</row>
        <row r="976">
          <cell r="B976" t="str">
            <v>20148115ZONA 10</v>
          </cell>
          <cell r="C976" t="str">
            <v>2014</v>
          </cell>
          <cell r="D976">
            <v>8</v>
          </cell>
          <cell r="E976" t="str">
            <v>115</v>
          </cell>
          <cell r="F976">
            <v>0</v>
          </cell>
          <cell r="G976">
            <v>0</v>
          </cell>
          <cell r="H976" t="str">
            <v>ZONA 1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</row>
        <row r="977">
          <cell r="B977" t="str">
            <v>20148116ZONA 11</v>
          </cell>
          <cell r="C977" t="str">
            <v>2014</v>
          </cell>
          <cell r="D977">
            <v>8</v>
          </cell>
          <cell r="E977" t="str">
            <v>116</v>
          </cell>
          <cell r="F977">
            <v>0</v>
          </cell>
          <cell r="G977">
            <v>0</v>
          </cell>
          <cell r="H977" t="str">
            <v>ZONA 1</v>
          </cell>
          <cell r="I977">
            <v>1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</row>
        <row r="978">
          <cell r="B978" t="str">
            <v>20148117ZONA 10</v>
          </cell>
          <cell r="C978" t="str">
            <v>2014</v>
          </cell>
          <cell r="D978">
            <v>8</v>
          </cell>
          <cell r="E978" t="str">
            <v>117</v>
          </cell>
          <cell r="F978">
            <v>0</v>
          </cell>
          <cell r="G978">
            <v>0</v>
          </cell>
          <cell r="H978" t="str">
            <v>ZONA 1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</row>
        <row r="979">
          <cell r="B979" t="str">
            <v>20148118ZONA 10</v>
          </cell>
          <cell r="C979" t="str">
            <v>2014</v>
          </cell>
          <cell r="D979">
            <v>8</v>
          </cell>
          <cell r="E979" t="str">
            <v>118</v>
          </cell>
          <cell r="F979">
            <v>0</v>
          </cell>
          <cell r="G979">
            <v>0</v>
          </cell>
          <cell r="H979" t="str">
            <v>ZONA 1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</row>
        <row r="980">
          <cell r="B980" t="str">
            <v>20148119ZONA 20</v>
          </cell>
          <cell r="C980" t="str">
            <v>2014</v>
          </cell>
          <cell r="D980">
            <v>8</v>
          </cell>
          <cell r="E980" t="str">
            <v>119</v>
          </cell>
          <cell r="F980">
            <v>0</v>
          </cell>
          <cell r="G980">
            <v>0</v>
          </cell>
          <cell r="H980" t="str">
            <v>ZONA 2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</row>
        <row r="981">
          <cell r="B981" t="str">
            <v>20148120ZONA 21</v>
          </cell>
          <cell r="C981" t="str">
            <v>2014</v>
          </cell>
          <cell r="D981">
            <v>8</v>
          </cell>
          <cell r="E981" t="str">
            <v>120</v>
          </cell>
          <cell r="F981">
            <v>0</v>
          </cell>
          <cell r="G981">
            <v>0</v>
          </cell>
          <cell r="H981" t="str">
            <v>ZONA 2</v>
          </cell>
          <cell r="I981">
            <v>1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</row>
        <row r="982">
          <cell r="B982" t="str">
            <v>20148121ZONA 31</v>
          </cell>
          <cell r="C982" t="str">
            <v>2014</v>
          </cell>
          <cell r="D982">
            <v>8</v>
          </cell>
          <cell r="E982" t="str">
            <v>121</v>
          </cell>
          <cell r="F982">
            <v>0</v>
          </cell>
          <cell r="G982">
            <v>0</v>
          </cell>
          <cell r="H982" t="str">
            <v>ZONA 3</v>
          </cell>
          <cell r="I982">
            <v>1</v>
          </cell>
          <cell r="J982">
            <v>0</v>
          </cell>
          <cell r="K982">
            <v>0</v>
          </cell>
          <cell r="L982">
            <v>130200000</v>
          </cell>
          <cell r="M982">
            <v>130200000</v>
          </cell>
          <cell r="N982">
            <v>400000</v>
          </cell>
          <cell r="O982">
            <v>400000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</row>
        <row r="983">
          <cell r="B983" t="str">
            <v>20148122ZONA 11</v>
          </cell>
          <cell r="C983" t="str">
            <v>2014</v>
          </cell>
          <cell r="D983">
            <v>8</v>
          </cell>
          <cell r="E983" t="str">
            <v>122</v>
          </cell>
          <cell r="F983">
            <v>0</v>
          </cell>
          <cell r="G983">
            <v>0</v>
          </cell>
          <cell r="H983" t="str">
            <v>ZONA 1</v>
          </cell>
          <cell r="I983">
            <v>1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</row>
        <row r="984">
          <cell r="B984" t="str">
            <v>20148123ZONA 31</v>
          </cell>
          <cell r="C984" t="str">
            <v>2014</v>
          </cell>
          <cell r="D984">
            <v>8</v>
          </cell>
          <cell r="E984" t="str">
            <v>123</v>
          </cell>
          <cell r="F984">
            <v>0</v>
          </cell>
          <cell r="G984">
            <v>0</v>
          </cell>
          <cell r="H984" t="str">
            <v>ZONA 3</v>
          </cell>
          <cell r="I984">
            <v>1</v>
          </cell>
          <cell r="J984">
            <v>0</v>
          </cell>
          <cell r="K984">
            <v>0</v>
          </cell>
          <cell r="L984">
            <v>130200000</v>
          </cell>
          <cell r="M984">
            <v>130200000</v>
          </cell>
          <cell r="N984">
            <v>400000</v>
          </cell>
          <cell r="O984">
            <v>400000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</row>
        <row r="985">
          <cell r="B985" t="str">
            <v>20148124ZONA 31</v>
          </cell>
          <cell r="C985" t="str">
            <v>2014</v>
          </cell>
          <cell r="D985">
            <v>8</v>
          </cell>
          <cell r="E985" t="str">
            <v>124</v>
          </cell>
          <cell r="F985">
            <v>0</v>
          </cell>
          <cell r="G985">
            <v>0</v>
          </cell>
          <cell r="H985" t="str">
            <v>ZONA 3</v>
          </cell>
          <cell r="I985">
            <v>1</v>
          </cell>
          <cell r="J985">
            <v>0</v>
          </cell>
          <cell r="K985">
            <v>0</v>
          </cell>
          <cell r="L985">
            <v>130200000</v>
          </cell>
          <cell r="M985">
            <v>0</v>
          </cell>
          <cell r="N985">
            <v>400000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</row>
        <row r="986">
          <cell r="B986" t="str">
            <v>20148125ZONA 31</v>
          </cell>
          <cell r="C986" t="str">
            <v>2014</v>
          </cell>
          <cell r="D986">
            <v>8</v>
          </cell>
          <cell r="E986" t="str">
            <v>125</v>
          </cell>
          <cell r="F986">
            <v>0</v>
          </cell>
          <cell r="G986">
            <v>0</v>
          </cell>
          <cell r="H986" t="str">
            <v>ZONA 3</v>
          </cell>
          <cell r="I986">
            <v>1</v>
          </cell>
          <cell r="J986">
            <v>0</v>
          </cell>
          <cell r="K986">
            <v>0</v>
          </cell>
          <cell r="L986">
            <v>130200000</v>
          </cell>
          <cell r="M986">
            <v>108500000</v>
          </cell>
          <cell r="N986">
            <v>400000</v>
          </cell>
          <cell r="O986">
            <v>333333.33333333331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</row>
        <row r="987">
          <cell r="B987" t="str">
            <v>20148126ZONA 11</v>
          </cell>
          <cell r="C987" t="str">
            <v>2014</v>
          </cell>
          <cell r="D987">
            <v>8</v>
          </cell>
          <cell r="E987" t="str">
            <v>126</v>
          </cell>
          <cell r="F987">
            <v>0</v>
          </cell>
          <cell r="G987">
            <v>0</v>
          </cell>
          <cell r="H987" t="str">
            <v>ZONA 1</v>
          </cell>
          <cell r="I987">
            <v>1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</row>
        <row r="988">
          <cell r="B988" t="str">
            <v>20148127ZONA 21</v>
          </cell>
          <cell r="C988" t="str">
            <v>2014</v>
          </cell>
          <cell r="D988">
            <v>8</v>
          </cell>
          <cell r="E988" t="str">
            <v>127</v>
          </cell>
          <cell r="F988">
            <v>0</v>
          </cell>
          <cell r="G988">
            <v>0</v>
          </cell>
          <cell r="H988" t="str">
            <v>ZONA 2</v>
          </cell>
          <cell r="I988">
            <v>1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</row>
        <row r="989">
          <cell r="B989" t="str">
            <v>20148128ZONA 11</v>
          </cell>
          <cell r="C989" t="str">
            <v>2014</v>
          </cell>
          <cell r="D989">
            <v>8</v>
          </cell>
          <cell r="E989" t="str">
            <v>128</v>
          </cell>
          <cell r="F989">
            <v>0</v>
          </cell>
          <cell r="G989">
            <v>0</v>
          </cell>
          <cell r="H989" t="str">
            <v>ZONA 1</v>
          </cell>
          <cell r="I989">
            <v>1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</row>
        <row r="990">
          <cell r="B990" t="str">
            <v>20148129ZONA 21</v>
          </cell>
          <cell r="C990" t="str">
            <v>2014</v>
          </cell>
          <cell r="D990">
            <v>8</v>
          </cell>
          <cell r="E990" t="str">
            <v>129</v>
          </cell>
          <cell r="F990">
            <v>0</v>
          </cell>
          <cell r="G990">
            <v>0</v>
          </cell>
          <cell r="H990" t="str">
            <v>ZONA 2</v>
          </cell>
          <cell r="I990">
            <v>1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</row>
        <row r="991">
          <cell r="B991" t="str">
            <v>20148130ZONA 11</v>
          </cell>
          <cell r="C991" t="str">
            <v>2014</v>
          </cell>
          <cell r="D991">
            <v>8</v>
          </cell>
          <cell r="E991" t="str">
            <v>130</v>
          </cell>
          <cell r="F991">
            <v>0</v>
          </cell>
          <cell r="G991">
            <v>0</v>
          </cell>
          <cell r="H991" t="str">
            <v>ZONA 1</v>
          </cell>
          <cell r="I991">
            <v>1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</row>
        <row r="992">
          <cell r="B992" t="str">
            <v>20148131ZONA 21</v>
          </cell>
          <cell r="C992" t="str">
            <v>2014</v>
          </cell>
          <cell r="D992">
            <v>8</v>
          </cell>
          <cell r="E992" t="str">
            <v>131</v>
          </cell>
          <cell r="F992">
            <v>0</v>
          </cell>
          <cell r="G992">
            <v>0</v>
          </cell>
          <cell r="H992" t="str">
            <v>ZONA 2</v>
          </cell>
          <cell r="I992">
            <v>1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</row>
        <row r="993">
          <cell r="B993" t="str">
            <v>20148132ZONA 11</v>
          </cell>
          <cell r="C993" t="str">
            <v>2014</v>
          </cell>
          <cell r="D993">
            <v>8</v>
          </cell>
          <cell r="E993" t="str">
            <v>132</v>
          </cell>
          <cell r="F993">
            <v>0</v>
          </cell>
          <cell r="G993">
            <v>0</v>
          </cell>
          <cell r="H993" t="str">
            <v>ZONA 1</v>
          </cell>
          <cell r="I993">
            <v>1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</row>
        <row r="994">
          <cell r="B994" t="str">
            <v>20148133ZONA 11</v>
          </cell>
          <cell r="C994" t="str">
            <v>2014</v>
          </cell>
          <cell r="D994">
            <v>8</v>
          </cell>
          <cell r="E994" t="str">
            <v>133</v>
          </cell>
          <cell r="F994">
            <v>0</v>
          </cell>
          <cell r="G994">
            <v>0</v>
          </cell>
          <cell r="H994" t="str">
            <v>ZONA 1</v>
          </cell>
          <cell r="I994">
            <v>1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</row>
        <row r="995">
          <cell r="B995" t="str">
            <v>20148134ZONA 11</v>
          </cell>
          <cell r="C995" t="str">
            <v>2014</v>
          </cell>
          <cell r="D995">
            <v>8</v>
          </cell>
          <cell r="E995" t="str">
            <v>134</v>
          </cell>
          <cell r="F995">
            <v>0</v>
          </cell>
          <cell r="G995">
            <v>0</v>
          </cell>
          <cell r="H995" t="str">
            <v>ZONA 1</v>
          </cell>
          <cell r="I995">
            <v>1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</row>
        <row r="996">
          <cell r="B996" t="str">
            <v>20148135ZONA 11</v>
          </cell>
          <cell r="C996" t="str">
            <v>2014</v>
          </cell>
          <cell r="D996">
            <v>8</v>
          </cell>
          <cell r="E996" t="str">
            <v>135</v>
          </cell>
          <cell r="F996">
            <v>0</v>
          </cell>
          <cell r="G996">
            <v>0</v>
          </cell>
          <cell r="H996" t="str">
            <v>ZONA 1</v>
          </cell>
          <cell r="I996">
            <v>1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</row>
        <row r="997">
          <cell r="B997" t="str">
            <v>20148136ZONA 10</v>
          </cell>
          <cell r="C997" t="str">
            <v>2014</v>
          </cell>
          <cell r="D997">
            <v>8</v>
          </cell>
          <cell r="E997" t="str">
            <v>136</v>
          </cell>
          <cell r="F997">
            <v>0</v>
          </cell>
          <cell r="G997">
            <v>0</v>
          </cell>
          <cell r="H997" t="str">
            <v>ZONA 1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</row>
        <row r="998">
          <cell r="B998" t="str">
            <v>20148137ZONA 10</v>
          </cell>
          <cell r="C998" t="str">
            <v>2014</v>
          </cell>
          <cell r="D998">
            <v>8</v>
          </cell>
          <cell r="E998" t="str">
            <v>137</v>
          </cell>
          <cell r="F998">
            <v>0</v>
          </cell>
          <cell r="G998">
            <v>0</v>
          </cell>
          <cell r="H998" t="str">
            <v>ZONA 1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</row>
        <row r="999">
          <cell r="B999" t="str">
            <v>20148138ZONA 10</v>
          </cell>
          <cell r="C999" t="str">
            <v>2014</v>
          </cell>
          <cell r="D999">
            <v>8</v>
          </cell>
          <cell r="E999" t="str">
            <v>138</v>
          </cell>
          <cell r="F999">
            <v>0</v>
          </cell>
          <cell r="G999">
            <v>0</v>
          </cell>
          <cell r="H999" t="str">
            <v>ZONA 1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</row>
        <row r="1000">
          <cell r="B1000" t="str">
            <v>20148139ZONA 20</v>
          </cell>
          <cell r="C1000" t="str">
            <v>2014</v>
          </cell>
          <cell r="D1000">
            <v>8</v>
          </cell>
          <cell r="E1000" t="str">
            <v>139</v>
          </cell>
          <cell r="F1000">
            <v>0</v>
          </cell>
          <cell r="G1000">
            <v>0</v>
          </cell>
          <cell r="H1000" t="str">
            <v>ZONA 2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</row>
        <row r="1001">
          <cell r="B1001" t="str">
            <v>20148140ZONA 20</v>
          </cell>
          <cell r="C1001" t="str">
            <v>2014</v>
          </cell>
          <cell r="D1001">
            <v>8</v>
          </cell>
          <cell r="E1001" t="str">
            <v>140</v>
          </cell>
          <cell r="F1001">
            <v>0</v>
          </cell>
          <cell r="G1001">
            <v>0</v>
          </cell>
          <cell r="H1001" t="str">
            <v>ZONA 2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</row>
        <row r="1002">
          <cell r="B1002" t="str">
            <v>20148141ZONA 20</v>
          </cell>
          <cell r="C1002" t="str">
            <v>2014</v>
          </cell>
          <cell r="D1002">
            <v>8</v>
          </cell>
          <cell r="E1002" t="str">
            <v>141</v>
          </cell>
          <cell r="F1002">
            <v>0</v>
          </cell>
          <cell r="G1002">
            <v>0</v>
          </cell>
          <cell r="H1002" t="str">
            <v>ZONA 2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B1003" t="str">
            <v>20148142ZONA 20</v>
          </cell>
          <cell r="C1003" t="str">
            <v>2014</v>
          </cell>
          <cell r="D1003">
            <v>8</v>
          </cell>
          <cell r="E1003" t="str">
            <v>142</v>
          </cell>
          <cell r="F1003">
            <v>0</v>
          </cell>
          <cell r="G1003">
            <v>0</v>
          </cell>
          <cell r="H1003" t="str">
            <v>ZONA 2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</row>
        <row r="1004">
          <cell r="B1004" t="str">
            <v>20148143ZONA 10</v>
          </cell>
          <cell r="C1004" t="str">
            <v>2014</v>
          </cell>
          <cell r="D1004">
            <v>8</v>
          </cell>
          <cell r="E1004" t="str">
            <v>143</v>
          </cell>
          <cell r="F1004">
            <v>0</v>
          </cell>
          <cell r="G1004">
            <v>0</v>
          </cell>
          <cell r="H1004" t="str">
            <v>ZONA 1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</row>
        <row r="1008">
          <cell r="B1008" t="str">
            <v>2014901ZONA 22</v>
          </cell>
          <cell r="C1008" t="str">
            <v>2014</v>
          </cell>
          <cell r="D1008">
            <v>9</v>
          </cell>
          <cell r="E1008" t="str">
            <v>01</v>
          </cell>
          <cell r="F1008">
            <v>0</v>
          </cell>
          <cell r="G1008">
            <v>0</v>
          </cell>
          <cell r="H1008" t="str">
            <v>ZONA 2</v>
          </cell>
          <cell r="I1008">
            <v>2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</row>
        <row r="1009">
          <cell r="B1009" t="str">
            <v>2014902ZONA 32</v>
          </cell>
          <cell r="C1009" t="str">
            <v>2014</v>
          </cell>
          <cell r="D1009">
            <v>9</v>
          </cell>
          <cell r="E1009" t="str">
            <v>02</v>
          </cell>
          <cell r="F1009">
            <v>0</v>
          </cell>
          <cell r="G1009">
            <v>0</v>
          </cell>
          <cell r="H1009" t="str">
            <v>ZONA 3</v>
          </cell>
          <cell r="I1009">
            <v>2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155000000</v>
          </cell>
          <cell r="Q1009">
            <v>155000000</v>
          </cell>
          <cell r="R1009">
            <v>440000</v>
          </cell>
          <cell r="S1009">
            <v>440000</v>
          </cell>
        </row>
        <row r="1010">
          <cell r="B1010" t="str">
            <v>2014903ZONA 12</v>
          </cell>
          <cell r="C1010" t="str">
            <v>2014</v>
          </cell>
          <cell r="D1010">
            <v>9</v>
          </cell>
          <cell r="E1010" t="str">
            <v>03</v>
          </cell>
          <cell r="F1010">
            <v>0</v>
          </cell>
          <cell r="G1010">
            <v>0</v>
          </cell>
          <cell r="H1010" t="str">
            <v>ZONA 1</v>
          </cell>
          <cell r="I1010">
            <v>2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</row>
        <row r="1011">
          <cell r="B1011" t="str">
            <v>2014904ZONA 22</v>
          </cell>
          <cell r="C1011" t="str">
            <v>2014</v>
          </cell>
          <cell r="D1011">
            <v>9</v>
          </cell>
          <cell r="E1011" t="str">
            <v>04</v>
          </cell>
          <cell r="F1011">
            <v>0</v>
          </cell>
          <cell r="G1011">
            <v>0</v>
          </cell>
          <cell r="H1011" t="str">
            <v>ZONA 2</v>
          </cell>
          <cell r="I1011">
            <v>2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</row>
        <row r="1012">
          <cell r="B1012" t="str">
            <v>2014905ZONA 12</v>
          </cell>
          <cell r="C1012" t="str">
            <v>2014</v>
          </cell>
          <cell r="D1012">
            <v>9</v>
          </cell>
          <cell r="E1012" t="str">
            <v>05</v>
          </cell>
          <cell r="F1012">
            <v>0</v>
          </cell>
          <cell r="G1012">
            <v>0</v>
          </cell>
          <cell r="H1012" t="str">
            <v>ZONA 1</v>
          </cell>
          <cell r="I1012">
            <v>2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</row>
        <row r="1013">
          <cell r="B1013" t="str">
            <v>2014906ZONA 22</v>
          </cell>
          <cell r="C1013" t="str">
            <v>2014</v>
          </cell>
          <cell r="D1013">
            <v>9</v>
          </cell>
          <cell r="E1013" t="str">
            <v>06</v>
          </cell>
          <cell r="F1013">
            <v>0</v>
          </cell>
          <cell r="G1013">
            <v>0</v>
          </cell>
          <cell r="H1013" t="str">
            <v>ZONA 2</v>
          </cell>
          <cell r="I1013">
            <v>2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</row>
        <row r="1014">
          <cell r="B1014" t="str">
            <v>2014907ZONA 32</v>
          </cell>
          <cell r="C1014" t="str">
            <v>2014</v>
          </cell>
          <cell r="D1014">
            <v>9</v>
          </cell>
          <cell r="E1014" t="str">
            <v>07</v>
          </cell>
          <cell r="F1014">
            <v>0</v>
          </cell>
          <cell r="G1014">
            <v>0</v>
          </cell>
          <cell r="H1014" t="str">
            <v>ZONA 3</v>
          </cell>
          <cell r="I1014">
            <v>2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155000000</v>
          </cell>
          <cell r="Q1014">
            <v>155000000</v>
          </cell>
          <cell r="R1014">
            <v>440000</v>
          </cell>
          <cell r="S1014">
            <v>440000</v>
          </cell>
        </row>
        <row r="1015">
          <cell r="B1015" t="str">
            <v>2014908ZONA 12</v>
          </cell>
          <cell r="C1015" t="str">
            <v>2014</v>
          </cell>
          <cell r="D1015">
            <v>9</v>
          </cell>
          <cell r="E1015" t="str">
            <v>08</v>
          </cell>
          <cell r="F1015">
            <v>0</v>
          </cell>
          <cell r="G1015">
            <v>0</v>
          </cell>
          <cell r="H1015" t="str">
            <v>ZONA 1</v>
          </cell>
          <cell r="I1015">
            <v>2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</row>
        <row r="1016">
          <cell r="B1016" t="str">
            <v>2014909ZONA 12</v>
          </cell>
          <cell r="C1016" t="str">
            <v>2014</v>
          </cell>
          <cell r="D1016">
            <v>9</v>
          </cell>
          <cell r="E1016" t="str">
            <v>09</v>
          </cell>
          <cell r="F1016">
            <v>0</v>
          </cell>
          <cell r="G1016">
            <v>0</v>
          </cell>
          <cell r="H1016" t="str">
            <v>ZONA 1</v>
          </cell>
          <cell r="I1016">
            <v>2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</row>
        <row r="1017">
          <cell r="B1017" t="str">
            <v>2014910ZONA 22</v>
          </cell>
          <cell r="C1017" t="str">
            <v>2014</v>
          </cell>
          <cell r="D1017">
            <v>9</v>
          </cell>
          <cell r="E1017" t="str">
            <v>10</v>
          </cell>
          <cell r="F1017">
            <v>0</v>
          </cell>
          <cell r="G1017">
            <v>0</v>
          </cell>
          <cell r="H1017" t="str">
            <v>ZONA 2</v>
          </cell>
          <cell r="I1017">
            <v>2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</row>
        <row r="1018">
          <cell r="B1018" t="str">
            <v>2014911ZONA 32</v>
          </cell>
          <cell r="C1018" t="str">
            <v>2014</v>
          </cell>
          <cell r="D1018">
            <v>9</v>
          </cell>
          <cell r="E1018" t="str">
            <v>11</v>
          </cell>
          <cell r="F1018">
            <v>0</v>
          </cell>
          <cell r="G1018">
            <v>0</v>
          </cell>
          <cell r="H1018" t="str">
            <v>ZONA 3</v>
          </cell>
          <cell r="I1018">
            <v>2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155000000</v>
          </cell>
          <cell r="Q1018">
            <v>155000000</v>
          </cell>
          <cell r="R1018">
            <v>440000</v>
          </cell>
          <cell r="S1018">
            <v>440000</v>
          </cell>
        </row>
        <row r="1019">
          <cell r="B1019" t="str">
            <v>2014912ZONA 11</v>
          </cell>
          <cell r="C1019" t="str">
            <v>2014</v>
          </cell>
          <cell r="D1019">
            <v>9</v>
          </cell>
          <cell r="E1019" t="str">
            <v>12</v>
          </cell>
          <cell r="F1019">
            <v>0</v>
          </cell>
          <cell r="G1019">
            <v>0</v>
          </cell>
          <cell r="H1019" t="str">
            <v>ZONA 1</v>
          </cell>
          <cell r="I1019">
            <v>1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B1020" t="str">
            <v>2014913ZONA 12</v>
          </cell>
          <cell r="C1020" t="str">
            <v>2014</v>
          </cell>
          <cell r="D1020">
            <v>9</v>
          </cell>
          <cell r="E1020" t="str">
            <v>13</v>
          </cell>
          <cell r="F1020">
            <v>0</v>
          </cell>
          <cell r="G1020">
            <v>0</v>
          </cell>
          <cell r="H1020" t="str">
            <v>ZONA 1</v>
          </cell>
          <cell r="I1020">
            <v>2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</row>
        <row r="1021">
          <cell r="B1021" t="str">
            <v>2014914ZONA 22</v>
          </cell>
          <cell r="C1021" t="str">
            <v>2014</v>
          </cell>
          <cell r="D1021">
            <v>9</v>
          </cell>
          <cell r="E1021" t="str">
            <v>14</v>
          </cell>
          <cell r="F1021">
            <v>0</v>
          </cell>
          <cell r="G1021">
            <v>0</v>
          </cell>
          <cell r="H1021" t="str">
            <v>ZONA 2</v>
          </cell>
          <cell r="I1021">
            <v>2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</row>
        <row r="1022">
          <cell r="B1022" t="str">
            <v>2014915ZONA 12</v>
          </cell>
          <cell r="C1022" t="str">
            <v>2014</v>
          </cell>
          <cell r="D1022">
            <v>9</v>
          </cell>
          <cell r="E1022" t="str">
            <v>15</v>
          </cell>
          <cell r="F1022">
            <v>0</v>
          </cell>
          <cell r="G1022">
            <v>0</v>
          </cell>
          <cell r="H1022" t="str">
            <v>ZONA 1</v>
          </cell>
          <cell r="I1022">
            <v>2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B1023" t="str">
            <v>2014916ZONA 12</v>
          </cell>
          <cell r="C1023" t="str">
            <v>2014</v>
          </cell>
          <cell r="D1023">
            <v>9</v>
          </cell>
          <cell r="E1023" t="str">
            <v>16</v>
          </cell>
          <cell r="F1023">
            <v>0</v>
          </cell>
          <cell r="G1023">
            <v>0</v>
          </cell>
          <cell r="H1023" t="str">
            <v>ZONA 1</v>
          </cell>
          <cell r="I1023">
            <v>2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</row>
        <row r="1024">
          <cell r="B1024" t="str">
            <v>2014917ZONA 12</v>
          </cell>
          <cell r="C1024" t="str">
            <v>2014</v>
          </cell>
          <cell r="D1024">
            <v>9</v>
          </cell>
          <cell r="E1024" t="str">
            <v>17</v>
          </cell>
          <cell r="F1024">
            <v>0</v>
          </cell>
          <cell r="G1024">
            <v>0</v>
          </cell>
          <cell r="H1024" t="str">
            <v>ZONA 1</v>
          </cell>
          <cell r="I1024">
            <v>2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</row>
        <row r="1025">
          <cell r="B1025" t="str">
            <v>2014918ZONA 12</v>
          </cell>
          <cell r="C1025" t="str">
            <v>2014</v>
          </cell>
          <cell r="D1025">
            <v>9</v>
          </cell>
          <cell r="E1025" t="str">
            <v>18</v>
          </cell>
          <cell r="F1025">
            <v>0</v>
          </cell>
          <cell r="G1025">
            <v>0</v>
          </cell>
          <cell r="H1025" t="str">
            <v>ZONA 1</v>
          </cell>
          <cell r="I1025">
            <v>2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</row>
        <row r="1026">
          <cell r="B1026" t="str">
            <v>2014919ZONA 12</v>
          </cell>
          <cell r="C1026" t="str">
            <v>2014</v>
          </cell>
          <cell r="D1026">
            <v>9</v>
          </cell>
          <cell r="E1026" t="str">
            <v>19</v>
          </cell>
          <cell r="F1026">
            <v>0</v>
          </cell>
          <cell r="G1026">
            <v>0</v>
          </cell>
          <cell r="H1026" t="str">
            <v>ZONA 1</v>
          </cell>
          <cell r="I1026">
            <v>2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</row>
        <row r="1027">
          <cell r="B1027" t="str">
            <v>2014920ZONA 22</v>
          </cell>
          <cell r="C1027" t="str">
            <v>2014</v>
          </cell>
          <cell r="D1027">
            <v>9</v>
          </cell>
          <cell r="E1027" t="str">
            <v>20</v>
          </cell>
          <cell r="F1027">
            <v>0</v>
          </cell>
          <cell r="G1027">
            <v>0</v>
          </cell>
          <cell r="H1027" t="str">
            <v>ZONA 2</v>
          </cell>
          <cell r="I1027">
            <v>2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</row>
        <row r="1028">
          <cell r="B1028" t="str">
            <v>2014921ZONA 12</v>
          </cell>
          <cell r="C1028" t="str">
            <v>2014</v>
          </cell>
          <cell r="D1028">
            <v>9</v>
          </cell>
          <cell r="E1028" t="str">
            <v>21</v>
          </cell>
          <cell r="F1028">
            <v>0</v>
          </cell>
          <cell r="G1028">
            <v>0</v>
          </cell>
          <cell r="H1028" t="str">
            <v>ZONA 1</v>
          </cell>
          <cell r="I1028">
            <v>2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</row>
        <row r="1029">
          <cell r="B1029" t="str">
            <v>2014922ZONA 22</v>
          </cell>
          <cell r="C1029" t="str">
            <v>2014</v>
          </cell>
          <cell r="D1029">
            <v>9</v>
          </cell>
          <cell r="E1029" t="str">
            <v>22</v>
          </cell>
          <cell r="F1029">
            <v>0</v>
          </cell>
          <cell r="G1029">
            <v>0</v>
          </cell>
          <cell r="H1029" t="str">
            <v>ZONA 2</v>
          </cell>
          <cell r="I1029">
            <v>2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</row>
        <row r="1030">
          <cell r="B1030" t="str">
            <v>2014923ZONA 32</v>
          </cell>
          <cell r="C1030" t="str">
            <v>2014</v>
          </cell>
          <cell r="D1030">
            <v>9</v>
          </cell>
          <cell r="E1030" t="str">
            <v>23</v>
          </cell>
          <cell r="F1030">
            <v>0</v>
          </cell>
          <cell r="G1030">
            <v>0</v>
          </cell>
          <cell r="H1030" t="str">
            <v>ZONA 3</v>
          </cell>
          <cell r="I1030">
            <v>2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155000000</v>
          </cell>
          <cell r="Q1030">
            <v>155000000</v>
          </cell>
          <cell r="R1030">
            <v>440000</v>
          </cell>
          <cell r="S1030">
            <v>440000</v>
          </cell>
        </row>
        <row r="1031">
          <cell r="B1031" t="str">
            <v>2014924ZONA 12</v>
          </cell>
          <cell r="C1031" t="str">
            <v>2014</v>
          </cell>
          <cell r="D1031">
            <v>9</v>
          </cell>
          <cell r="E1031" t="str">
            <v>24</v>
          </cell>
          <cell r="F1031">
            <v>0</v>
          </cell>
          <cell r="G1031">
            <v>0</v>
          </cell>
          <cell r="H1031" t="str">
            <v>ZONA 1</v>
          </cell>
          <cell r="I1031">
            <v>2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</row>
        <row r="1032">
          <cell r="B1032" t="str">
            <v>2014925ZONA 22</v>
          </cell>
          <cell r="C1032" t="str">
            <v>2014</v>
          </cell>
          <cell r="D1032">
            <v>9</v>
          </cell>
          <cell r="E1032" t="str">
            <v>25</v>
          </cell>
          <cell r="F1032">
            <v>0</v>
          </cell>
          <cell r="G1032">
            <v>0</v>
          </cell>
          <cell r="H1032" t="str">
            <v>ZONA 2</v>
          </cell>
          <cell r="I1032">
            <v>2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</row>
        <row r="1033">
          <cell r="B1033" t="str">
            <v>2014926ZONA 12</v>
          </cell>
          <cell r="C1033" t="str">
            <v>2014</v>
          </cell>
          <cell r="D1033">
            <v>9</v>
          </cell>
          <cell r="E1033" t="str">
            <v>26</v>
          </cell>
          <cell r="F1033">
            <v>0</v>
          </cell>
          <cell r="G1033">
            <v>0</v>
          </cell>
          <cell r="H1033" t="str">
            <v>ZONA 1</v>
          </cell>
          <cell r="I1033">
            <v>2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</row>
        <row r="1034">
          <cell r="B1034" t="str">
            <v>2014927ZONA 22</v>
          </cell>
          <cell r="C1034" t="str">
            <v>2014</v>
          </cell>
          <cell r="D1034">
            <v>9</v>
          </cell>
          <cell r="E1034" t="str">
            <v>27</v>
          </cell>
          <cell r="F1034">
            <v>0</v>
          </cell>
          <cell r="G1034">
            <v>0</v>
          </cell>
          <cell r="H1034" t="str">
            <v>ZONA 2</v>
          </cell>
          <cell r="I1034">
            <v>2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</row>
        <row r="1035">
          <cell r="B1035" t="str">
            <v>2014928ZONA 12</v>
          </cell>
          <cell r="C1035" t="str">
            <v>2014</v>
          </cell>
          <cell r="D1035">
            <v>9</v>
          </cell>
          <cell r="E1035" t="str">
            <v>28</v>
          </cell>
          <cell r="F1035">
            <v>0</v>
          </cell>
          <cell r="G1035">
            <v>0</v>
          </cell>
          <cell r="H1035" t="str">
            <v>ZONA 1</v>
          </cell>
          <cell r="I1035">
            <v>2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</row>
        <row r="1036">
          <cell r="B1036" t="str">
            <v>2014929ZONA 12</v>
          </cell>
          <cell r="C1036" t="str">
            <v>2014</v>
          </cell>
          <cell r="D1036">
            <v>9</v>
          </cell>
          <cell r="E1036" t="str">
            <v>29</v>
          </cell>
          <cell r="F1036">
            <v>0</v>
          </cell>
          <cell r="G1036">
            <v>0</v>
          </cell>
          <cell r="H1036" t="str">
            <v>ZONA 1</v>
          </cell>
          <cell r="I1036">
            <v>2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</row>
        <row r="1037">
          <cell r="B1037" t="str">
            <v>2014930ZONA 12</v>
          </cell>
          <cell r="C1037" t="str">
            <v>2014</v>
          </cell>
          <cell r="D1037">
            <v>9</v>
          </cell>
          <cell r="E1037" t="str">
            <v>30</v>
          </cell>
          <cell r="F1037">
            <v>0</v>
          </cell>
          <cell r="G1037">
            <v>0</v>
          </cell>
          <cell r="H1037" t="str">
            <v>ZONA 1</v>
          </cell>
          <cell r="I1037">
            <v>2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</row>
        <row r="1038">
          <cell r="B1038" t="str">
            <v>2014931ZONA 12</v>
          </cell>
          <cell r="C1038" t="str">
            <v>2014</v>
          </cell>
          <cell r="D1038">
            <v>9</v>
          </cell>
          <cell r="E1038" t="str">
            <v>31</v>
          </cell>
          <cell r="F1038">
            <v>0</v>
          </cell>
          <cell r="G1038">
            <v>0</v>
          </cell>
          <cell r="H1038" t="str">
            <v>ZONA 1</v>
          </cell>
          <cell r="I1038">
            <v>2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</row>
        <row r="1039">
          <cell r="B1039" t="str">
            <v>2014932ZONA 21</v>
          </cell>
          <cell r="C1039" t="str">
            <v>2014</v>
          </cell>
          <cell r="D1039">
            <v>9</v>
          </cell>
          <cell r="E1039" t="str">
            <v>32</v>
          </cell>
          <cell r="F1039">
            <v>0</v>
          </cell>
          <cell r="G1039">
            <v>0</v>
          </cell>
          <cell r="H1039" t="str">
            <v>ZONA 2</v>
          </cell>
          <cell r="I1039">
            <v>1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</row>
        <row r="1040">
          <cell r="B1040" t="str">
            <v>2014933ZONA 12</v>
          </cell>
          <cell r="C1040" t="str">
            <v>2014</v>
          </cell>
          <cell r="D1040">
            <v>9</v>
          </cell>
          <cell r="E1040" t="str">
            <v>33</v>
          </cell>
          <cell r="F1040">
            <v>0</v>
          </cell>
          <cell r="G1040">
            <v>0</v>
          </cell>
          <cell r="H1040" t="str">
            <v>ZONA 1</v>
          </cell>
          <cell r="I1040">
            <v>2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</row>
        <row r="1041">
          <cell r="B1041" t="str">
            <v>2014934ZONA 12</v>
          </cell>
          <cell r="C1041" t="str">
            <v>2014</v>
          </cell>
          <cell r="D1041">
            <v>9</v>
          </cell>
          <cell r="E1041" t="str">
            <v>34</v>
          </cell>
          <cell r="F1041">
            <v>0</v>
          </cell>
          <cell r="G1041">
            <v>0</v>
          </cell>
          <cell r="H1041" t="str">
            <v>ZONA 1</v>
          </cell>
          <cell r="I1041">
            <v>2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</row>
        <row r="1042">
          <cell r="B1042" t="str">
            <v>2014935ZONA 21</v>
          </cell>
          <cell r="C1042" t="str">
            <v>2014</v>
          </cell>
          <cell r="D1042">
            <v>9</v>
          </cell>
          <cell r="E1042" t="str">
            <v>35</v>
          </cell>
          <cell r="F1042">
            <v>0</v>
          </cell>
          <cell r="G1042">
            <v>0</v>
          </cell>
          <cell r="H1042" t="str">
            <v>ZONA 2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</row>
        <row r="1043">
          <cell r="B1043" t="str">
            <v>2014936ZONA 12</v>
          </cell>
          <cell r="C1043" t="str">
            <v>2014</v>
          </cell>
          <cell r="D1043">
            <v>9</v>
          </cell>
          <cell r="E1043" t="str">
            <v>36</v>
          </cell>
          <cell r="F1043">
            <v>0</v>
          </cell>
          <cell r="G1043">
            <v>0</v>
          </cell>
          <cell r="H1043" t="str">
            <v>ZONA 1</v>
          </cell>
          <cell r="I1043">
            <v>2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</row>
        <row r="1044">
          <cell r="B1044" t="str">
            <v>2014937ZONA 12</v>
          </cell>
          <cell r="C1044" t="str">
            <v>2014</v>
          </cell>
          <cell r="D1044">
            <v>9</v>
          </cell>
          <cell r="E1044" t="str">
            <v>37</v>
          </cell>
          <cell r="F1044">
            <v>0</v>
          </cell>
          <cell r="G1044">
            <v>0</v>
          </cell>
          <cell r="H1044" t="str">
            <v>ZONA 1</v>
          </cell>
          <cell r="I1044">
            <v>2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</row>
        <row r="1045">
          <cell r="B1045" t="str">
            <v>2014938ZONA 12</v>
          </cell>
          <cell r="C1045" t="str">
            <v>2014</v>
          </cell>
          <cell r="D1045">
            <v>9</v>
          </cell>
          <cell r="E1045" t="str">
            <v>38</v>
          </cell>
          <cell r="F1045">
            <v>0</v>
          </cell>
          <cell r="G1045">
            <v>0</v>
          </cell>
          <cell r="H1045" t="str">
            <v>ZONA 1</v>
          </cell>
          <cell r="I1045">
            <v>2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</row>
        <row r="1046">
          <cell r="B1046" t="str">
            <v>2014939ZONA 32</v>
          </cell>
          <cell r="C1046" t="str">
            <v>2014</v>
          </cell>
          <cell r="D1046">
            <v>9</v>
          </cell>
          <cell r="E1046" t="str">
            <v>39</v>
          </cell>
          <cell r="F1046">
            <v>0</v>
          </cell>
          <cell r="G1046">
            <v>0</v>
          </cell>
          <cell r="H1046" t="str">
            <v>ZONA 3</v>
          </cell>
          <cell r="I1046">
            <v>2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155000000</v>
          </cell>
          <cell r="Q1046">
            <v>155000000</v>
          </cell>
          <cell r="R1046">
            <v>440000</v>
          </cell>
          <cell r="S1046">
            <v>440000</v>
          </cell>
        </row>
        <row r="1047">
          <cell r="B1047" t="str">
            <v>2014940ZONA 12</v>
          </cell>
          <cell r="C1047" t="str">
            <v>2014</v>
          </cell>
          <cell r="D1047">
            <v>9</v>
          </cell>
          <cell r="E1047" t="str">
            <v>40</v>
          </cell>
          <cell r="F1047">
            <v>0</v>
          </cell>
          <cell r="G1047">
            <v>0</v>
          </cell>
          <cell r="H1047" t="str">
            <v>ZONA 1</v>
          </cell>
          <cell r="I1047">
            <v>2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</row>
        <row r="1048">
          <cell r="B1048" t="str">
            <v>2014941ZONA 12</v>
          </cell>
          <cell r="C1048" t="str">
            <v>2014</v>
          </cell>
          <cell r="D1048">
            <v>9</v>
          </cell>
          <cell r="E1048" t="str">
            <v>41</v>
          </cell>
          <cell r="F1048">
            <v>0</v>
          </cell>
          <cell r="G1048">
            <v>0</v>
          </cell>
          <cell r="H1048" t="str">
            <v>ZONA 1</v>
          </cell>
          <cell r="I1048">
            <v>2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</row>
        <row r="1049">
          <cell r="B1049" t="str">
            <v>2014942ZONA 12</v>
          </cell>
          <cell r="C1049" t="str">
            <v>2014</v>
          </cell>
          <cell r="D1049">
            <v>9</v>
          </cell>
          <cell r="E1049" t="str">
            <v>42</v>
          </cell>
          <cell r="F1049">
            <v>0</v>
          </cell>
          <cell r="G1049">
            <v>0</v>
          </cell>
          <cell r="H1049" t="str">
            <v>ZONA 1</v>
          </cell>
          <cell r="I1049">
            <v>2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</row>
        <row r="1050">
          <cell r="B1050" t="str">
            <v>2014943ZONA 32</v>
          </cell>
          <cell r="C1050" t="str">
            <v>2014</v>
          </cell>
          <cell r="D1050">
            <v>9</v>
          </cell>
          <cell r="E1050" t="str">
            <v>43</v>
          </cell>
          <cell r="F1050">
            <v>0</v>
          </cell>
          <cell r="G1050">
            <v>0</v>
          </cell>
          <cell r="H1050" t="str">
            <v>ZONA 3</v>
          </cell>
          <cell r="I1050">
            <v>2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155000000</v>
          </cell>
          <cell r="Q1050">
            <v>155000000</v>
          </cell>
          <cell r="R1050">
            <v>440000</v>
          </cell>
          <cell r="S1050">
            <v>440000</v>
          </cell>
        </row>
        <row r="1051">
          <cell r="B1051" t="str">
            <v>2014944ZONA 32</v>
          </cell>
          <cell r="C1051" t="str">
            <v>2014</v>
          </cell>
          <cell r="D1051">
            <v>9</v>
          </cell>
          <cell r="E1051" t="str">
            <v>44</v>
          </cell>
          <cell r="F1051">
            <v>0</v>
          </cell>
          <cell r="G1051">
            <v>0</v>
          </cell>
          <cell r="H1051" t="str">
            <v>ZONA 3</v>
          </cell>
          <cell r="I1051">
            <v>2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155000000</v>
          </cell>
          <cell r="Q1051">
            <v>155000000</v>
          </cell>
          <cell r="R1051">
            <v>440000</v>
          </cell>
          <cell r="S1051">
            <v>440000</v>
          </cell>
        </row>
        <row r="1052">
          <cell r="B1052" t="str">
            <v>2014945ZONA 22</v>
          </cell>
          <cell r="C1052" t="str">
            <v>2014</v>
          </cell>
          <cell r="D1052">
            <v>9</v>
          </cell>
          <cell r="E1052" t="str">
            <v>45</v>
          </cell>
          <cell r="F1052">
            <v>0</v>
          </cell>
          <cell r="G1052">
            <v>0</v>
          </cell>
          <cell r="H1052" t="str">
            <v>ZONA 2</v>
          </cell>
          <cell r="I1052">
            <v>2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</row>
        <row r="1053">
          <cell r="B1053" t="str">
            <v>2014946ZONA 11</v>
          </cell>
          <cell r="C1053" t="str">
            <v>2014</v>
          </cell>
          <cell r="D1053">
            <v>9</v>
          </cell>
          <cell r="E1053" t="str">
            <v>46</v>
          </cell>
          <cell r="F1053">
            <v>0</v>
          </cell>
          <cell r="G1053">
            <v>0</v>
          </cell>
          <cell r="H1053" t="str">
            <v>ZONA 1</v>
          </cell>
          <cell r="I1053">
            <v>1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</row>
        <row r="1054">
          <cell r="B1054" t="str">
            <v>2014947ZONA 22</v>
          </cell>
          <cell r="C1054" t="str">
            <v>2014</v>
          </cell>
          <cell r="D1054">
            <v>9</v>
          </cell>
          <cell r="E1054" t="str">
            <v>47</v>
          </cell>
          <cell r="F1054">
            <v>0</v>
          </cell>
          <cell r="G1054">
            <v>0</v>
          </cell>
          <cell r="H1054" t="str">
            <v>ZONA 2</v>
          </cell>
          <cell r="I1054">
            <v>2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</row>
        <row r="1055">
          <cell r="B1055" t="str">
            <v>2014948ZONA 12</v>
          </cell>
          <cell r="C1055" t="str">
            <v>2014</v>
          </cell>
          <cell r="D1055">
            <v>9</v>
          </cell>
          <cell r="E1055" t="str">
            <v>48</v>
          </cell>
          <cell r="F1055">
            <v>0</v>
          </cell>
          <cell r="G1055">
            <v>0</v>
          </cell>
          <cell r="H1055" t="str">
            <v>ZONA 1</v>
          </cell>
          <cell r="I1055">
            <v>2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</row>
        <row r="1056">
          <cell r="B1056" t="str">
            <v>2014949ZONA 22</v>
          </cell>
          <cell r="C1056" t="str">
            <v>2014</v>
          </cell>
          <cell r="D1056">
            <v>9</v>
          </cell>
          <cell r="E1056" t="str">
            <v>49</v>
          </cell>
          <cell r="F1056">
            <v>0</v>
          </cell>
          <cell r="G1056">
            <v>0</v>
          </cell>
          <cell r="H1056" t="str">
            <v>ZONA 2</v>
          </cell>
          <cell r="I1056">
            <v>2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</row>
        <row r="1057">
          <cell r="B1057" t="str">
            <v>2014950ZONA 12</v>
          </cell>
          <cell r="C1057" t="str">
            <v>2014</v>
          </cell>
          <cell r="D1057">
            <v>9</v>
          </cell>
          <cell r="E1057" t="str">
            <v>50</v>
          </cell>
          <cell r="F1057">
            <v>0</v>
          </cell>
          <cell r="G1057">
            <v>0</v>
          </cell>
          <cell r="H1057" t="str">
            <v>ZONA 1</v>
          </cell>
          <cell r="I1057">
            <v>2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</row>
        <row r="1058">
          <cell r="B1058" t="str">
            <v>2014951ZONA 12</v>
          </cell>
          <cell r="C1058" t="str">
            <v>2014</v>
          </cell>
          <cell r="D1058">
            <v>9</v>
          </cell>
          <cell r="E1058" t="str">
            <v>51</v>
          </cell>
          <cell r="F1058">
            <v>0</v>
          </cell>
          <cell r="G1058">
            <v>0</v>
          </cell>
          <cell r="H1058" t="str">
            <v>ZONA 1</v>
          </cell>
          <cell r="I1058">
            <v>2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</row>
        <row r="1059">
          <cell r="B1059" t="str">
            <v>2014952ZONA 12</v>
          </cell>
          <cell r="C1059" t="str">
            <v>2014</v>
          </cell>
          <cell r="D1059">
            <v>9</v>
          </cell>
          <cell r="E1059" t="str">
            <v>52</v>
          </cell>
          <cell r="F1059">
            <v>0</v>
          </cell>
          <cell r="G1059">
            <v>0</v>
          </cell>
          <cell r="H1059" t="str">
            <v>ZONA 1</v>
          </cell>
          <cell r="I1059">
            <v>2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</row>
        <row r="1060">
          <cell r="B1060" t="str">
            <v>2014953ZONA 12</v>
          </cell>
          <cell r="C1060" t="str">
            <v>2014</v>
          </cell>
          <cell r="D1060">
            <v>9</v>
          </cell>
          <cell r="E1060" t="str">
            <v>53</v>
          </cell>
          <cell r="F1060">
            <v>0</v>
          </cell>
          <cell r="G1060">
            <v>0</v>
          </cell>
          <cell r="H1060" t="str">
            <v>ZONA 1</v>
          </cell>
          <cell r="I1060">
            <v>2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</row>
        <row r="1061">
          <cell r="B1061" t="str">
            <v>2014954ZONA 12</v>
          </cell>
          <cell r="C1061" t="str">
            <v>2014</v>
          </cell>
          <cell r="D1061">
            <v>9</v>
          </cell>
          <cell r="E1061" t="str">
            <v>54</v>
          </cell>
          <cell r="F1061">
            <v>0</v>
          </cell>
          <cell r="G1061">
            <v>0</v>
          </cell>
          <cell r="H1061" t="str">
            <v>ZONA 1</v>
          </cell>
          <cell r="I1061">
            <v>2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</row>
        <row r="1062">
          <cell r="B1062" t="str">
            <v>2014955ZONA 12</v>
          </cell>
          <cell r="C1062" t="str">
            <v>2014</v>
          </cell>
          <cell r="D1062">
            <v>9</v>
          </cell>
          <cell r="E1062" t="str">
            <v>55</v>
          </cell>
          <cell r="F1062">
            <v>0</v>
          </cell>
          <cell r="G1062">
            <v>0</v>
          </cell>
          <cell r="H1062" t="str">
            <v>ZONA 1</v>
          </cell>
          <cell r="I1062">
            <v>2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</row>
        <row r="1063">
          <cell r="B1063" t="str">
            <v>2014956ZONA 12</v>
          </cell>
          <cell r="C1063" t="str">
            <v>2014</v>
          </cell>
          <cell r="D1063">
            <v>9</v>
          </cell>
          <cell r="E1063" t="str">
            <v>56</v>
          </cell>
          <cell r="F1063">
            <v>0</v>
          </cell>
          <cell r="G1063">
            <v>0</v>
          </cell>
          <cell r="H1063" t="str">
            <v>ZONA 1</v>
          </cell>
          <cell r="I1063">
            <v>2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</row>
        <row r="1064">
          <cell r="B1064" t="str">
            <v>2014957ZONA 12</v>
          </cell>
          <cell r="C1064" t="str">
            <v>2014</v>
          </cell>
          <cell r="D1064">
            <v>9</v>
          </cell>
          <cell r="E1064" t="str">
            <v>57</v>
          </cell>
          <cell r="F1064">
            <v>0</v>
          </cell>
          <cell r="G1064">
            <v>0</v>
          </cell>
          <cell r="H1064" t="str">
            <v>ZONA 1</v>
          </cell>
          <cell r="I1064">
            <v>2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</row>
        <row r="1065">
          <cell r="B1065" t="str">
            <v>2014958ZONA 32</v>
          </cell>
          <cell r="C1065" t="str">
            <v>2014</v>
          </cell>
          <cell r="D1065">
            <v>9</v>
          </cell>
          <cell r="E1065" t="str">
            <v>58</v>
          </cell>
          <cell r="F1065">
            <v>0</v>
          </cell>
          <cell r="G1065">
            <v>0</v>
          </cell>
          <cell r="H1065" t="str">
            <v>ZONA 3</v>
          </cell>
          <cell r="I1065">
            <v>2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155000000</v>
          </cell>
          <cell r="Q1065">
            <v>155000000</v>
          </cell>
          <cell r="R1065">
            <v>440000</v>
          </cell>
          <cell r="S1065">
            <v>440000</v>
          </cell>
        </row>
        <row r="1066">
          <cell r="B1066" t="str">
            <v>2014959ZONA 12</v>
          </cell>
          <cell r="C1066" t="str">
            <v>2014</v>
          </cell>
          <cell r="D1066">
            <v>9</v>
          </cell>
          <cell r="E1066" t="str">
            <v>59</v>
          </cell>
          <cell r="F1066">
            <v>0</v>
          </cell>
          <cell r="G1066">
            <v>0</v>
          </cell>
          <cell r="H1066" t="str">
            <v>ZONA 1</v>
          </cell>
          <cell r="I1066">
            <v>2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</row>
        <row r="1067">
          <cell r="B1067" t="str">
            <v>2014960ZONA 32</v>
          </cell>
          <cell r="C1067" t="str">
            <v>2014</v>
          </cell>
          <cell r="D1067">
            <v>9</v>
          </cell>
          <cell r="E1067" t="str">
            <v>60</v>
          </cell>
          <cell r="F1067">
            <v>0</v>
          </cell>
          <cell r="G1067">
            <v>0</v>
          </cell>
          <cell r="H1067" t="str">
            <v>ZONA 3</v>
          </cell>
          <cell r="I1067">
            <v>2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155000000</v>
          </cell>
          <cell r="Q1067">
            <v>155000000</v>
          </cell>
          <cell r="R1067">
            <v>440000</v>
          </cell>
          <cell r="S1067">
            <v>440000</v>
          </cell>
        </row>
        <row r="1068">
          <cell r="B1068" t="str">
            <v>2014961ZONA 12</v>
          </cell>
          <cell r="C1068" t="str">
            <v>2014</v>
          </cell>
          <cell r="D1068">
            <v>9</v>
          </cell>
          <cell r="E1068" t="str">
            <v>61</v>
          </cell>
          <cell r="F1068">
            <v>0</v>
          </cell>
          <cell r="G1068">
            <v>0</v>
          </cell>
          <cell r="H1068" t="str">
            <v>ZONA 1</v>
          </cell>
          <cell r="I1068">
            <v>2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B1069" t="str">
            <v>2014962ZONA 11</v>
          </cell>
          <cell r="C1069" t="str">
            <v>2014</v>
          </cell>
          <cell r="D1069">
            <v>9</v>
          </cell>
          <cell r="E1069" t="str">
            <v>62</v>
          </cell>
          <cell r="F1069">
            <v>0</v>
          </cell>
          <cell r="G1069">
            <v>0</v>
          </cell>
          <cell r="H1069" t="str">
            <v>ZONA 1</v>
          </cell>
          <cell r="I1069">
            <v>1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</row>
        <row r="1070">
          <cell r="B1070" t="str">
            <v>2014963ZONA 12</v>
          </cell>
          <cell r="C1070" t="str">
            <v>2014</v>
          </cell>
          <cell r="D1070">
            <v>9</v>
          </cell>
          <cell r="E1070" t="str">
            <v>63</v>
          </cell>
          <cell r="F1070">
            <v>0</v>
          </cell>
          <cell r="G1070">
            <v>0</v>
          </cell>
          <cell r="H1070" t="str">
            <v>ZONA 1</v>
          </cell>
          <cell r="I1070">
            <v>2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</row>
        <row r="1071">
          <cell r="B1071" t="str">
            <v>2014964ZONA 12</v>
          </cell>
          <cell r="C1071" t="str">
            <v>2014</v>
          </cell>
          <cell r="D1071">
            <v>9</v>
          </cell>
          <cell r="E1071" t="str">
            <v>64</v>
          </cell>
          <cell r="F1071">
            <v>0</v>
          </cell>
          <cell r="G1071">
            <v>0</v>
          </cell>
          <cell r="H1071" t="str">
            <v>ZONA 1</v>
          </cell>
          <cell r="I1071">
            <v>2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</row>
        <row r="1072">
          <cell r="B1072" t="str">
            <v>2014965ZONA 32</v>
          </cell>
          <cell r="C1072" t="str">
            <v>2014</v>
          </cell>
          <cell r="D1072">
            <v>9</v>
          </cell>
          <cell r="E1072" t="str">
            <v>65</v>
          </cell>
          <cell r="F1072">
            <v>0</v>
          </cell>
          <cell r="G1072">
            <v>0</v>
          </cell>
          <cell r="H1072" t="str">
            <v>ZONA 3</v>
          </cell>
          <cell r="I1072">
            <v>2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155000000</v>
          </cell>
          <cell r="Q1072">
            <v>155000000</v>
          </cell>
          <cell r="R1072">
            <v>440000</v>
          </cell>
          <cell r="S1072">
            <v>440000</v>
          </cell>
        </row>
        <row r="1073">
          <cell r="B1073" t="str">
            <v>2014966ZONA 12</v>
          </cell>
          <cell r="C1073" t="str">
            <v>2014</v>
          </cell>
          <cell r="D1073">
            <v>9</v>
          </cell>
          <cell r="E1073" t="str">
            <v>66</v>
          </cell>
          <cell r="F1073">
            <v>0</v>
          </cell>
          <cell r="G1073">
            <v>0</v>
          </cell>
          <cell r="H1073" t="str">
            <v>ZONA 1</v>
          </cell>
          <cell r="I1073">
            <v>2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</row>
        <row r="1074">
          <cell r="B1074" t="str">
            <v>2014967ZONA 12</v>
          </cell>
          <cell r="C1074" t="str">
            <v>2014</v>
          </cell>
          <cell r="D1074">
            <v>9</v>
          </cell>
          <cell r="E1074" t="str">
            <v>67</v>
          </cell>
          <cell r="F1074">
            <v>0</v>
          </cell>
          <cell r="G1074">
            <v>0</v>
          </cell>
          <cell r="H1074" t="str">
            <v>ZONA 1</v>
          </cell>
          <cell r="I1074">
            <v>2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</row>
        <row r="1075">
          <cell r="B1075" t="str">
            <v>2014968ZONA 12</v>
          </cell>
          <cell r="C1075" t="str">
            <v>2014</v>
          </cell>
          <cell r="D1075">
            <v>9</v>
          </cell>
          <cell r="E1075" t="str">
            <v>68</v>
          </cell>
          <cell r="F1075">
            <v>0</v>
          </cell>
          <cell r="G1075">
            <v>0</v>
          </cell>
          <cell r="H1075" t="str">
            <v>ZONA 1</v>
          </cell>
          <cell r="I1075">
            <v>2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</row>
        <row r="1076">
          <cell r="B1076" t="str">
            <v>2014969ZONA 22</v>
          </cell>
          <cell r="C1076" t="str">
            <v>2014</v>
          </cell>
          <cell r="D1076">
            <v>9</v>
          </cell>
          <cell r="E1076" t="str">
            <v>69</v>
          </cell>
          <cell r="F1076">
            <v>0</v>
          </cell>
          <cell r="G1076">
            <v>0</v>
          </cell>
          <cell r="H1076" t="str">
            <v>ZONA 2</v>
          </cell>
          <cell r="I1076">
            <v>2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</row>
        <row r="1077">
          <cell r="B1077" t="str">
            <v>2014970ZONA 12</v>
          </cell>
          <cell r="C1077" t="str">
            <v>2014</v>
          </cell>
          <cell r="D1077">
            <v>9</v>
          </cell>
          <cell r="E1077" t="str">
            <v>70</v>
          </cell>
          <cell r="F1077">
            <v>0</v>
          </cell>
          <cell r="G1077">
            <v>0</v>
          </cell>
          <cell r="H1077" t="str">
            <v>ZONA 1</v>
          </cell>
          <cell r="I1077">
            <v>2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</row>
        <row r="1078">
          <cell r="B1078" t="str">
            <v>2014971ZONA 22</v>
          </cell>
          <cell r="C1078" t="str">
            <v>2014</v>
          </cell>
          <cell r="D1078">
            <v>9</v>
          </cell>
          <cell r="E1078" t="str">
            <v>71</v>
          </cell>
          <cell r="F1078">
            <v>0</v>
          </cell>
          <cell r="G1078">
            <v>0</v>
          </cell>
          <cell r="H1078" t="str">
            <v>ZONA 2</v>
          </cell>
          <cell r="I1078">
            <v>2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</row>
        <row r="1079">
          <cell r="B1079" t="str">
            <v>2014972ZONA 22</v>
          </cell>
          <cell r="C1079" t="str">
            <v>2014</v>
          </cell>
          <cell r="D1079">
            <v>9</v>
          </cell>
          <cell r="E1079" t="str">
            <v>72</v>
          </cell>
          <cell r="F1079">
            <v>0</v>
          </cell>
          <cell r="G1079">
            <v>0</v>
          </cell>
          <cell r="H1079" t="str">
            <v>ZONA 2</v>
          </cell>
          <cell r="I1079">
            <v>2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</row>
        <row r="1080">
          <cell r="B1080" t="str">
            <v>2014973ZONA 12</v>
          </cell>
          <cell r="C1080" t="str">
            <v>2014</v>
          </cell>
          <cell r="D1080">
            <v>9</v>
          </cell>
          <cell r="E1080" t="str">
            <v>73</v>
          </cell>
          <cell r="F1080">
            <v>0</v>
          </cell>
          <cell r="G1080">
            <v>0</v>
          </cell>
          <cell r="H1080" t="str">
            <v>ZONA 1</v>
          </cell>
          <cell r="I1080">
            <v>2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</row>
        <row r="1081">
          <cell r="B1081" t="str">
            <v>2014974ZONA 32</v>
          </cell>
          <cell r="C1081" t="str">
            <v>2014</v>
          </cell>
          <cell r="D1081">
            <v>9</v>
          </cell>
          <cell r="E1081" t="str">
            <v>74</v>
          </cell>
          <cell r="F1081">
            <v>0</v>
          </cell>
          <cell r="G1081">
            <v>0</v>
          </cell>
          <cell r="H1081" t="str">
            <v>ZONA 3</v>
          </cell>
          <cell r="I1081">
            <v>2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155000000</v>
          </cell>
          <cell r="Q1081">
            <v>0</v>
          </cell>
          <cell r="R1081">
            <v>440000</v>
          </cell>
          <cell r="S1081">
            <v>0</v>
          </cell>
        </row>
        <row r="1082">
          <cell r="B1082" t="str">
            <v>2014975ZONA 31</v>
          </cell>
          <cell r="C1082" t="str">
            <v>2014</v>
          </cell>
          <cell r="D1082">
            <v>9</v>
          </cell>
          <cell r="E1082" t="str">
            <v>75</v>
          </cell>
          <cell r="F1082">
            <v>0</v>
          </cell>
          <cell r="G1082">
            <v>0</v>
          </cell>
          <cell r="H1082" t="str">
            <v>ZONA 3</v>
          </cell>
          <cell r="I1082">
            <v>1</v>
          </cell>
          <cell r="J1082">
            <v>0</v>
          </cell>
          <cell r="K1082">
            <v>0</v>
          </cell>
          <cell r="L1082">
            <v>130200000</v>
          </cell>
          <cell r="M1082">
            <v>0</v>
          </cell>
          <cell r="N1082">
            <v>400000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B1083" t="str">
            <v>2014976ZONA 12</v>
          </cell>
          <cell r="C1083" t="str">
            <v>2014</v>
          </cell>
          <cell r="D1083">
            <v>9</v>
          </cell>
          <cell r="E1083" t="str">
            <v>76</v>
          </cell>
          <cell r="F1083">
            <v>0</v>
          </cell>
          <cell r="G1083">
            <v>0</v>
          </cell>
          <cell r="H1083" t="str">
            <v>ZONA 1</v>
          </cell>
          <cell r="I1083">
            <v>2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</row>
        <row r="1084">
          <cell r="B1084" t="str">
            <v>2014977ZONA 11</v>
          </cell>
          <cell r="C1084" t="str">
            <v>2014</v>
          </cell>
          <cell r="D1084">
            <v>9</v>
          </cell>
          <cell r="E1084" t="str">
            <v>77</v>
          </cell>
          <cell r="F1084">
            <v>0</v>
          </cell>
          <cell r="G1084">
            <v>0</v>
          </cell>
          <cell r="H1084" t="str">
            <v>ZONA 1</v>
          </cell>
          <cell r="I1084">
            <v>1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</row>
        <row r="1085">
          <cell r="B1085" t="str">
            <v>2014978ZONA 22</v>
          </cell>
          <cell r="C1085" t="str">
            <v>2014</v>
          </cell>
          <cell r="D1085">
            <v>9</v>
          </cell>
          <cell r="E1085" t="str">
            <v>78</v>
          </cell>
          <cell r="F1085">
            <v>0</v>
          </cell>
          <cell r="G1085">
            <v>0</v>
          </cell>
          <cell r="H1085" t="str">
            <v>ZONA 2</v>
          </cell>
          <cell r="I1085">
            <v>2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</row>
        <row r="1086">
          <cell r="B1086" t="str">
            <v>2014979ZONA 22</v>
          </cell>
          <cell r="C1086" t="str">
            <v>2014</v>
          </cell>
          <cell r="D1086">
            <v>9</v>
          </cell>
          <cell r="E1086" t="str">
            <v>79</v>
          </cell>
          <cell r="F1086">
            <v>0</v>
          </cell>
          <cell r="G1086">
            <v>0</v>
          </cell>
          <cell r="H1086" t="str">
            <v>ZONA 2</v>
          </cell>
          <cell r="I1086">
            <v>2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</row>
        <row r="1087">
          <cell r="B1087" t="str">
            <v>2014980ZONA 21</v>
          </cell>
          <cell r="C1087" t="str">
            <v>2014</v>
          </cell>
          <cell r="D1087">
            <v>9</v>
          </cell>
          <cell r="E1087" t="str">
            <v>80</v>
          </cell>
          <cell r="F1087">
            <v>0</v>
          </cell>
          <cell r="G1087">
            <v>0</v>
          </cell>
          <cell r="H1087" t="str">
            <v>ZONA 2</v>
          </cell>
          <cell r="I1087">
            <v>1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</row>
        <row r="1088">
          <cell r="B1088" t="str">
            <v>2014981ZONA 12</v>
          </cell>
          <cell r="C1088" t="str">
            <v>2014</v>
          </cell>
          <cell r="D1088">
            <v>9</v>
          </cell>
          <cell r="E1088" t="str">
            <v>81</v>
          </cell>
          <cell r="F1088">
            <v>0</v>
          </cell>
          <cell r="G1088">
            <v>0</v>
          </cell>
          <cell r="H1088" t="str">
            <v>ZONA 1</v>
          </cell>
          <cell r="I1088">
            <v>2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B1089" t="str">
            <v>2014982ZONA 10</v>
          </cell>
          <cell r="C1089" t="str">
            <v>2014</v>
          </cell>
          <cell r="D1089">
            <v>9</v>
          </cell>
          <cell r="E1089" t="str">
            <v>82</v>
          </cell>
          <cell r="F1089">
            <v>0</v>
          </cell>
          <cell r="G1089">
            <v>0</v>
          </cell>
          <cell r="H1089" t="str">
            <v>ZONA 1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</row>
        <row r="1090">
          <cell r="B1090" t="str">
            <v>2014983ZONA 12</v>
          </cell>
          <cell r="C1090" t="str">
            <v>2014</v>
          </cell>
          <cell r="D1090">
            <v>9</v>
          </cell>
          <cell r="E1090" t="str">
            <v>83</v>
          </cell>
          <cell r="F1090">
            <v>0</v>
          </cell>
          <cell r="G1090">
            <v>0</v>
          </cell>
          <cell r="H1090" t="str">
            <v>ZONA 1</v>
          </cell>
          <cell r="I1090">
            <v>2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</row>
        <row r="1091">
          <cell r="B1091" t="str">
            <v>2014984ZONA 10</v>
          </cell>
          <cell r="C1091" t="str">
            <v>2014</v>
          </cell>
          <cell r="D1091">
            <v>9</v>
          </cell>
          <cell r="E1091" t="str">
            <v>84</v>
          </cell>
          <cell r="F1091">
            <v>0</v>
          </cell>
          <cell r="G1091">
            <v>0</v>
          </cell>
          <cell r="H1091" t="str">
            <v>ZONA 1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</row>
        <row r="1092">
          <cell r="B1092" t="str">
            <v>2014985ZONA 11</v>
          </cell>
          <cell r="C1092" t="str">
            <v>2014</v>
          </cell>
          <cell r="D1092">
            <v>9</v>
          </cell>
          <cell r="E1092" t="str">
            <v>85</v>
          </cell>
          <cell r="F1092">
            <v>0</v>
          </cell>
          <cell r="G1092">
            <v>0</v>
          </cell>
          <cell r="H1092" t="str">
            <v>ZONA 1</v>
          </cell>
          <cell r="I1092">
            <v>1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</row>
        <row r="1093">
          <cell r="B1093" t="str">
            <v>2014986ZONA 11</v>
          </cell>
          <cell r="C1093" t="str">
            <v>2014</v>
          </cell>
          <cell r="D1093">
            <v>9</v>
          </cell>
          <cell r="E1093" t="str">
            <v>86</v>
          </cell>
          <cell r="F1093">
            <v>0</v>
          </cell>
          <cell r="G1093">
            <v>0</v>
          </cell>
          <cell r="H1093" t="str">
            <v>ZONA 1</v>
          </cell>
          <cell r="I1093">
            <v>1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</row>
        <row r="1094">
          <cell r="B1094" t="str">
            <v>2014987ZONA 11</v>
          </cell>
          <cell r="C1094" t="str">
            <v>2014</v>
          </cell>
          <cell r="D1094">
            <v>9</v>
          </cell>
          <cell r="E1094" t="str">
            <v>87</v>
          </cell>
          <cell r="F1094">
            <v>0</v>
          </cell>
          <cell r="G1094">
            <v>0</v>
          </cell>
          <cell r="H1094" t="str">
            <v>ZONA 1</v>
          </cell>
          <cell r="I1094">
            <v>1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</row>
        <row r="1095">
          <cell r="B1095" t="str">
            <v>2014988ZONA 11</v>
          </cell>
          <cell r="C1095" t="str">
            <v>2014</v>
          </cell>
          <cell r="D1095">
            <v>9</v>
          </cell>
          <cell r="E1095" t="str">
            <v>88</v>
          </cell>
          <cell r="F1095">
            <v>0</v>
          </cell>
          <cell r="G1095">
            <v>0</v>
          </cell>
          <cell r="H1095" t="str">
            <v>ZONA 1</v>
          </cell>
          <cell r="I1095">
            <v>1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</row>
        <row r="1096">
          <cell r="B1096" t="str">
            <v>2014989ZONA 10</v>
          </cell>
          <cell r="C1096" t="str">
            <v>2014</v>
          </cell>
          <cell r="D1096">
            <v>9</v>
          </cell>
          <cell r="E1096" t="str">
            <v>89</v>
          </cell>
          <cell r="F1096">
            <v>0</v>
          </cell>
          <cell r="G1096">
            <v>0</v>
          </cell>
          <cell r="H1096" t="str">
            <v>ZONA 1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</row>
        <row r="1097">
          <cell r="B1097" t="str">
            <v>2014990ZONA 22</v>
          </cell>
          <cell r="C1097" t="str">
            <v>2014</v>
          </cell>
          <cell r="D1097">
            <v>9</v>
          </cell>
          <cell r="E1097" t="str">
            <v>90</v>
          </cell>
          <cell r="F1097">
            <v>0</v>
          </cell>
          <cell r="G1097">
            <v>0</v>
          </cell>
          <cell r="H1097" t="str">
            <v>ZONA 2</v>
          </cell>
          <cell r="I1097">
            <v>2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</row>
        <row r="1098">
          <cell r="B1098" t="str">
            <v>2014991ZONA 22</v>
          </cell>
          <cell r="C1098" t="str">
            <v>2014</v>
          </cell>
          <cell r="D1098">
            <v>9</v>
          </cell>
          <cell r="E1098" t="str">
            <v>91</v>
          </cell>
          <cell r="F1098">
            <v>0</v>
          </cell>
          <cell r="G1098">
            <v>0</v>
          </cell>
          <cell r="H1098" t="str">
            <v>ZONA 2</v>
          </cell>
          <cell r="I1098">
            <v>2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</row>
        <row r="1099">
          <cell r="B1099" t="str">
            <v>2014992ZONA 21</v>
          </cell>
          <cell r="C1099" t="str">
            <v>2014</v>
          </cell>
          <cell r="D1099">
            <v>9</v>
          </cell>
          <cell r="E1099" t="str">
            <v>92</v>
          </cell>
          <cell r="F1099">
            <v>0</v>
          </cell>
          <cell r="G1099">
            <v>0</v>
          </cell>
          <cell r="H1099" t="str">
            <v>ZONA 2</v>
          </cell>
          <cell r="I1099">
            <v>1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</row>
        <row r="1100">
          <cell r="B1100" t="str">
            <v>2014993ZONA 21</v>
          </cell>
          <cell r="C1100" t="str">
            <v>2014</v>
          </cell>
          <cell r="D1100">
            <v>9</v>
          </cell>
          <cell r="E1100" t="str">
            <v>93</v>
          </cell>
          <cell r="F1100">
            <v>0</v>
          </cell>
          <cell r="G1100">
            <v>0</v>
          </cell>
          <cell r="H1100" t="str">
            <v>ZONA 2</v>
          </cell>
          <cell r="I1100">
            <v>1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</row>
        <row r="1101">
          <cell r="B1101" t="str">
            <v>2014994ZONA 21</v>
          </cell>
          <cell r="C1101" t="str">
            <v>2014</v>
          </cell>
          <cell r="D1101">
            <v>9</v>
          </cell>
          <cell r="E1101" t="str">
            <v>94</v>
          </cell>
          <cell r="F1101">
            <v>0</v>
          </cell>
          <cell r="G1101">
            <v>0</v>
          </cell>
          <cell r="H1101" t="str">
            <v>ZONA 2</v>
          </cell>
          <cell r="I1101">
            <v>1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</row>
        <row r="1102">
          <cell r="B1102" t="str">
            <v>2014995ZONA 12</v>
          </cell>
          <cell r="C1102" t="str">
            <v>2014</v>
          </cell>
          <cell r="D1102">
            <v>9</v>
          </cell>
          <cell r="E1102" t="str">
            <v>95</v>
          </cell>
          <cell r="F1102">
            <v>0</v>
          </cell>
          <cell r="G1102">
            <v>0</v>
          </cell>
          <cell r="H1102" t="str">
            <v>ZONA 1</v>
          </cell>
          <cell r="I1102">
            <v>2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B1103" t="str">
            <v>2014996ZONA 12</v>
          </cell>
          <cell r="C1103" t="str">
            <v>2014</v>
          </cell>
          <cell r="D1103">
            <v>9</v>
          </cell>
          <cell r="E1103" t="str">
            <v>96</v>
          </cell>
          <cell r="F1103">
            <v>0</v>
          </cell>
          <cell r="G1103">
            <v>0</v>
          </cell>
          <cell r="H1103" t="str">
            <v>ZONA 1</v>
          </cell>
          <cell r="I1103">
            <v>2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</row>
        <row r="1104">
          <cell r="B1104" t="str">
            <v>2014997ZONA 11</v>
          </cell>
          <cell r="C1104" t="str">
            <v>2014</v>
          </cell>
          <cell r="D1104">
            <v>9</v>
          </cell>
          <cell r="E1104" t="str">
            <v>97</v>
          </cell>
          <cell r="F1104">
            <v>0</v>
          </cell>
          <cell r="G1104">
            <v>0</v>
          </cell>
          <cell r="H1104" t="str">
            <v>ZONA 1</v>
          </cell>
          <cell r="I1104">
            <v>1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</row>
        <row r="1105">
          <cell r="B1105" t="str">
            <v>2014998ZONA 12</v>
          </cell>
          <cell r="C1105" t="str">
            <v>2014</v>
          </cell>
          <cell r="D1105">
            <v>9</v>
          </cell>
          <cell r="E1105" t="str">
            <v>98</v>
          </cell>
          <cell r="F1105">
            <v>0</v>
          </cell>
          <cell r="G1105">
            <v>0</v>
          </cell>
          <cell r="H1105" t="str">
            <v>ZONA 1</v>
          </cell>
          <cell r="I1105">
            <v>2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</row>
        <row r="1106">
          <cell r="B1106" t="str">
            <v>2014999ZONA 21</v>
          </cell>
          <cell r="C1106" t="str">
            <v>2014</v>
          </cell>
          <cell r="D1106">
            <v>9</v>
          </cell>
          <cell r="E1106" t="str">
            <v>99</v>
          </cell>
          <cell r="F1106">
            <v>0</v>
          </cell>
          <cell r="G1106">
            <v>0</v>
          </cell>
          <cell r="H1106" t="str">
            <v>ZONA 2</v>
          </cell>
          <cell r="I1106">
            <v>1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</row>
        <row r="1107">
          <cell r="B1107" t="str">
            <v>20149100ZONA 22</v>
          </cell>
          <cell r="C1107" t="str">
            <v>2014</v>
          </cell>
          <cell r="D1107">
            <v>9</v>
          </cell>
          <cell r="E1107" t="str">
            <v>100</v>
          </cell>
          <cell r="F1107">
            <v>0</v>
          </cell>
          <cell r="G1107">
            <v>0</v>
          </cell>
          <cell r="H1107" t="str">
            <v>ZONA 2</v>
          </cell>
          <cell r="I1107">
            <v>2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</row>
        <row r="1108">
          <cell r="B1108" t="str">
            <v>20149101ZONA 12</v>
          </cell>
          <cell r="C1108" t="str">
            <v>2014</v>
          </cell>
          <cell r="D1108">
            <v>9</v>
          </cell>
          <cell r="E1108" t="str">
            <v>101</v>
          </cell>
          <cell r="F1108">
            <v>0</v>
          </cell>
          <cell r="G1108">
            <v>0</v>
          </cell>
          <cell r="H1108" t="str">
            <v>ZONA 1</v>
          </cell>
          <cell r="I1108">
            <v>2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B1109" t="str">
            <v>20149102ZONA 12</v>
          </cell>
          <cell r="C1109" t="str">
            <v>2014</v>
          </cell>
          <cell r="D1109">
            <v>9</v>
          </cell>
          <cell r="E1109" t="str">
            <v>102</v>
          </cell>
          <cell r="F1109">
            <v>0</v>
          </cell>
          <cell r="G1109">
            <v>0</v>
          </cell>
          <cell r="H1109" t="str">
            <v>ZONA 1</v>
          </cell>
          <cell r="I1109">
            <v>2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</row>
        <row r="1110">
          <cell r="B1110" t="str">
            <v>20149103ZONA 12</v>
          </cell>
          <cell r="C1110" t="str">
            <v>2014</v>
          </cell>
          <cell r="D1110">
            <v>9</v>
          </cell>
          <cell r="E1110" t="str">
            <v>103</v>
          </cell>
          <cell r="F1110">
            <v>0</v>
          </cell>
          <cell r="G1110">
            <v>0</v>
          </cell>
          <cell r="H1110" t="str">
            <v>ZONA 1</v>
          </cell>
          <cell r="I1110">
            <v>2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</row>
        <row r="1111">
          <cell r="B1111" t="str">
            <v>20149104ZONA 12</v>
          </cell>
          <cell r="C1111" t="str">
            <v>2014</v>
          </cell>
          <cell r="D1111">
            <v>9</v>
          </cell>
          <cell r="E1111" t="str">
            <v>104</v>
          </cell>
          <cell r="F1111">
            <v>0</v>
          </cell>
          <cell r="G1111">
            <v>0</v>
          </cell>
          <cell r="H1111" t="str">
            <v>ZONA 1</v>
          </cell>
          <cell r="I1111">
            <v>2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</row>
        <row r="1112">
          <cell r="B1112" t="str">
            <v>20149105ZONA 11</v>
          </cell>
          <cell r="C1112" t="str">
            <v>2014</v>
          </cell>
          <cell r="D1112">
            <v>9</v>
          </cell>
          <cell r="E1112" t="str">
            <v>105</v>
          </cell>
          <cell r="F1112">
            <v>0</v>
          </cell>
          <cell r="G1112">
            <v>0</v>
          </cell>
          <cell r="H1112" t="str">
            <v>ZONA 1</v>
          </cell>
          <cell r="I1112">
            <v>1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</row>
        <row r="1113">
          <cell r="B1113" t="str">
            <v>20149106ZONA 12</v>
          </cell>
          <cell r="C1113" t="str">
            <v>2014</v>
          </cell>
          <cell r="D1113">
            <v>9</v>
          </cell>
          <cell r="E1113" t="str">
            <v>106</v>
          </cell>
          <cell r="F1113">
            <v>0</v>
          </cell>
          <cell r="G1113">
            <v>0</v>
          </cell>
          <cell r="H1113" t="str">
            <v>ZONA 1</v>
          </cell>
          <cell r="I1113">
            <v>2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</row>
        <row r="1114">
          <cell r="B1114" t="str">
            <v>20149107ZONA 10</v>
          </cell>
          <cell r="C1114" t="str">
            <v>2014</v>
          </cell>
          <cell r="D1114">
            <v>9</v>
          </cell>
          <cell r="E1114" t="str">
            <v>107</v>
          </cell>
          <cell r="F1114">
            <v>0</v>
          </cell>
          <cell r="G1114">
            <v>0</v>
          </cell>
          <cell r="H1114" t="str">
            <v>ZONA 1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</row>
        <row r="1115">
          <cell r="B1115" t="str">
            <v>20149108ZONA 12</v>
          </cell>
          <cell r="C1115" t="str">
            <v>2014</v>
          </cell>
          <cell r="D1115">
            <v>9</v>
          </cell>
          <cell r="E1115" t="str">
            <v>108</v>
          </cell>
          <cell r="F1115">
            <v>0</v>
          </cell>
          <cell r="G1115">
            <v>0</v>
          </cell>
          <cell r="H1115" t="str">
            <v>ZONA 1</v>
          </cell>
          <cell r="I1115">
            <v>2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</row>
        <row r="1116">
          <cell r="B1116" t="str">
            <v>20149109ZONA 12</v>
          </cell>
          <cell r="C1116" t="str">
            <v>2014</v>
          </cell>
          <cell r="D1116">
            <v>9</v>
          </cell>
          <cell r="E1116" t="str">
            <v>109</v>
          </cell>
          <cell r="F1116">
            <v>0</v>
          </cell>
          <cell r="G1116">
            <v>0</v>
          </cell>
          <cell r="H1116" t="str">
            <v>ZONA 1</v>
          </cell>
          <cell r="I1116">
            <v>2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</row>
        <row r="1117">
          <cell r="B1117" t="str">
            <v>20149110ZONA 21</v>
          </cell>
          <cell r="C1117" t="str">
            <v>2014</v>
          </cell>
          <cell r="D1117">
            <v>9</v>
          </cell>
          <cell r="E1117" t="str">
            <v>110</v>
          </cell>
          <cell r="F1117">
            <v>0</v>
          </cell>
          <cell r="G1117">
            <v>0</v>
          </cell>
          <cell r="H1117" t="str">
            <v>ZONA 2</v>
          </cell>
          <cell r="I1117">
            <v>1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</row>
        <row r="1118">
          <cell r="B1118" t="str">
            <v>20149111ZONA 21</v>
          </cell>
          <cell r="C1118" t="str">
            <v>2014</v>
          </cell>
          <cell r="D1118">
            <v>9</v>
          </cell>
          <cell r="E1118" t="str">
            <v>111</v>
          </cell>
          <cell r="F1118">
            <v>0</v>
          </cell>
          <cell r="G1118">
            <v>0</v>
          </cell>
          <cell r="H1118" t="str">
            <v>ZONA 2</v>
          </cell>
          <cell r="I1118">
            <v>1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</row>
        <row r="1119">
          <cell r="B1119" t="str">
            <v>20149112ZONA 10</v>
          </cell>
          <cell r="C1119" t="str">
            <v>2014</v>
          </cell>
          <cell r="D1119">
            <v>9</v>
          </cell>
          <cell r="E1119" t="str">
            <v>112</v>
          </cell>
          <cell r="F1119">
            <v>0</v>
          </cell>
          <cell r="G1119">
            <v>0</v>
          </cell>
          <cell r="H1119" t="str">
            <v>ZONA 1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</row>
        <row r="1120">
          <cell r="B1120" t="str">
            <v>20149113ZONA 11</v>
          </cell>
          <cell r="C1120" t="str">
            <v>2014</v>
          </cell>
          <cell r="D1120">
            <v>9</v>
          </cell>
          <cell r="E1120" t="str">
            <v>113</v>
          </cell>
          <cell r="F1120">
            <v>0</v>
          </cell>
          <cell r="G1120">
            <v>0</v>
          </cell>
          <cell r="H1120" t="str">
            <v>ZONA 1</v>
          </cell>
          <cell r="I1120">
            <v>1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</row>
        <row r="1121">
          <cell r="B1121" t="str">
            <v>20149114ZONA 10</v>
          </cell>
          <cell r="C1121" t="str">
            <v>2014</v>
          </cell>
          <cell r="D1121">
            <v>9</v>
          </cell>
          <cell r="E1121" t="str">
            <v>114</v>
          </cell>
          <cell r="F1121">
            <v>0</v>
          </cell>
          <cell r="G1121">
            <v>0</v>
          </cell>
          <cell r="H1121" t="str">
            <v>ZONA 1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</row>
        <row r="1122">
          <cell r="B1122" t="str">
            <v>20149115ZONA 10</v>
          </cell>
          <cell r="C1122" t="str">
            <v>2014</v>
          </cell>
          <cell r="D1122">
            <v>9</v>
          </cell>
          <cell r="E1122" t="str">
            <v>115</v>
          </cell>
          <cell r="F1122">
            <v>0</v>
          </cell>
          <cell r="G1122">
            <v>0</v>
          </cell>
          <cell r="H1122" t="str">
            <v>ZONA 1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</row>
        <row r="1123">
          <cell r="B1123" t="str">
            <v>20149116ZONA 11</v>
          </cell>
          <cell r="C1123" t="str">
            <v>2014</v>
          </cell>
          <cell r="D1123">
            <v>9</v>
          </cell>
          <cell r="E1123" t="str">
            <v>116</v>
          </cell>
          <cell r="F1123">
            <v>0</v>
          </cell>
          <cell r="G1123">
            <v>0</v>
          </cell>
          <cell r="H1123" t="str">
            <v>ZONA 1</v>
          </cell>
          <cell r="I1123">
            <v>1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</row>
        <row r="1124">
          <cell r="B1124" t="str">
            <v>20149117ZONA 10</v>
          </cell>
          <cell r="C1124" t="str">
            <v>2014</v>
          </cell>
          <cell r="D1124">
            <v>9</v>
          </cell>
          <cell r="E1124" t="str">
            <v>117</v>
          </cell>
          <cell r="F1124">
            <v>0</v>
          </cell>
          <cell r="G1124">
            <v>0</v>
          </cell>
          <cell r="H1124" t="str">
            <v>ZONA 1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</row>
        <row r="1125">
          <cell r="B1125" t="str">
            <v>20149118ZONA 10</v>
          </cell>
          <cell r="C1125" t="str">
            <v>2014</v>
          </cell>
          <cell r="D1125">
            <v>9</v>
          </cell>
          <cell r="E1125" t="str">
            <v>118</v>
          </cell>
          <cell r="F1125">
            <v>0</v>
          </cell>
          <cell r="G1125">
            <v>0</v>
          </cell>
          <cell r="H1125" t="str">
            <v>ZONA 1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</row>
        <row r="1126">
          <cell r="B1126" t="str">
            <v>20149119ZONA 20</v>
          </cell>
          <cell r="C1126" t="str">
            <v>2014</v>
          </cell>
          <cell r="D1126">
            <v>9</v>
          </cell>
          <cell r="E1126" t="str">
            <v>119</v>
          </cell>
          <cell r="F1126">
            <v>0</v>
          </cell>
          <cell r="G1126">
            <v>0</v>
          </cell>
          <cell r="H1126" t="str">
            <v>ZONA 2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</row>
        <row r="1127">
          <cell r="B1127" t="str">
            <v>20149120ZONA 22</v>
          </cell>
          <cell r="C1127" t="str">
            <v>2014</v>
          </cell>
          <cell r="D1127">
            <v>9</v>
          </cell>
          <cell r="E1127" t="str">
            <v>120</v>
          </cell>
          <cell r="F1127">
            <v>0</v>
          </cell>
          <cell r="G1127">
            <v>0</v>
          </cell>
          <cell r="H1127" t="str">
            <v>ZONA 2</v>
          </cell>
          <cell r="I1127">
            <v>2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</row>
        <row r="1128">
          <cell r="B1128" t="str">
            <v>20149121ZONA 31</v>
          </cell>
          <cell r="C1128" t="str">
            <v>2014</v>
          </cell>
          <cell r="D1128">
            <v>9</v>
          </cell>
          <cell r="E1128" t="str">
            <v>121</v>
          </cell>
          <cell r="F1128">
            <v>0</v>
          </cell>
          <cell r="G1128">
            <v>0</v>
          </cell>
          <cell r="H1128" t="str">
            <v>ZONA 3</v>
          </cell>
          <cell r="I1128">
            <v>1</v>
          </cell>
          <cell r="J1128">
            <v>0</v>
          </cell>
          <cell r="K1128">
            <v>0</v>
          </cell>
          <cell r="L1128">
            <v>130200000</v>
          </cell>
          <cell r="M1128">
            <v>130200000</v>
          </cell>
          <cell r="N1128">
            <v>400000</v>
          </cell>
          <cell r="O1128">
            <v>400000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B1129" t="str">
            <v>20149122ZONA 11</v>
          </cell>
          <cell r="C1129" t="str">
            <v>2014</v>
          </cell>
          <cell r="D1129">
            <v>9</v>
          </cell>
          <cell r="E1129" t="str">
            <v>122</v>
          </cell>
          <cell r="F1129">
            <v>0</v>
          </cell>
          <cell r="G1129">
            <v>0</v>
          </cell>
          <cell r="H1129" t="str">
            <v>ZONA 1</v>
          </cell>
          <cell r="I1129">
            <v>1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</row>
        <row r="1130">
          <cell r="B1130" t="str">
            <v>20149123ZONA 31</v>
          </cell>
          <cell r="C1130" t="str">
            <v>2014</v>
          </cell>
          <cell r="D1130">
            <v>9</v>
          </cell>
          <cell r="E1130" t="str">
            <v>123</v>
          </cell>
          <cell r="F1130">
            <v>0</v>
          </cell>
          <cell r="G1130">
            <v>0</v>
          </cell>
          <cell r="H1130" t="str">
            <v>ZONA 3</v>
          </cell>
          <cell r="I1130">
            <v>1</v>
          </cell>
          <cell r="J1130">
            <v>0</v>
          </cell>
          <cell r="K1130">
            <v>0</v>
          </cell>
          <cell r="L1130">
            <v>130200000</v>
          </cell>
          <cell r="M1130">
            <v>130200000</v>
          </cell>
          <cell r="N1130">
            <v>400000</v>
          </cell>
          <cell r="O1130">
            <v>400000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</row>
        <row r="1131">
          <cell r="B1131" t="str">
            <v>20149124ZONA 31</v>
          </cell>
          <cell r="C1131" t="str">
            <v>2014</v>
          </cell>
          <cell r="D1131">
            <v>9</v>
          </cell>
          <cell r="E1131" t="str">
            <v>124</v>
          </cell>
          <cell r="F1131">
            <v>0</v>
          </cell>
          <cell r="G1131">
            <v>0</v>
          </cell>
          <cell r="H1131" t="str">
            <v>ZONA 3</v>
          </cell>
          <cell r="I1131">
            <v>1</v>
          </cell>
          <cell r="J1131">
            <v>0</v>
          </cell>
          <cell r="K1131">
            <v>0</v>
          </cell>
          <cell r="L1131">
            <v>130200000</v>
          </cell>
          <cell r="M1131">
            <v>0</v>
          </cell>
          <cell r="N1131">
            <v>400000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</row>
        <row r="1132">
          <cell r="B1132" t="str">
            <v>20149125ZONA 31</v>
          </cell>
          <cell r="C1132" t="str">
            <v>2014</v>
          </cell>
          <cell r="D1132">
            <v>9</v>
          </cell>
          <cell r="E1132" t="str">
            <v>125</v>
          </cell>
          <cell r="F1132">
            <v>0</v>
          </cell>
          <cell r="G1132">
            <v>0</v>
          </cell>
          <cell r="H1132" t="str">
            <v>ZONA 3</v>
          </cell>
          <cell r="I1132">
            <v>1</v>
          </cell>
          <cell r="J1132">
            <v>0</v>
          </cell>
          <cell r="K1132">
            <v>0</v>
          </cell>
          <cell r="L1132">
            <v>130200000</v>
          </cell>
          <cell r="M1132">
            <v>130200000</v>
          </cell>
          <cell r="N1132">
            <v>400000</v>
          </cell>
          <cell r="O1132">
            <v>400000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</row>
        <row r="1133">
          <cell r="B1133" t="str">
            <v>20149126ZONA 11</v>
          </cell>
          <cell r="C1133" t="str">
            <v>2014</v>
          </cell>
          <cell r="D1133">
            <v>9</v>
          </cell>
          <cell r="E1133" t="str">
            <v>126</v>
          </cell>
          <cell r="F1133">
            <v>0</v>
          </cell>
          <cell r="G1133">
            <v>0</v>
          </cell>
          <cell r="H1133" t="str">
            <v>ZONA 1</v>
          </cell>
          <cell r="I1133">
            <v>1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</row>
        <row r="1134">
          <cell r="B1134" t="str">
            <v>20149127ZONA 22</v>
          </cell>
          <cell r="C1134" t="str">
            <v>2014</v>
          </cell>
          <cell r="D1134">
            <v>9</v>
          </cell>
          <cell r="E1134" t="str">
            <v>127</v>
          </cell>
          <cell r="F1134">
            <v>0</v>
          </cell>
          <cell r="G1134">
            <v>0</v>
          </cell>
          <cell r="H1134" t="str">
            <v>ZONA 2</v>
          </cell>
          <cell r="I1134">
            <v>2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</row>
        <row r="1135">
          <cell r="B1135" t="str">
            <v>20149128ZONA 11</v>
          </cell>
          <cell r="C1135" t="str">
            <v>2014</v>
          </cell>
          <cell r="D1135">
            <v>9</v>
          </cell>
          <cell r="E1135" t="str">
            <v>128</v>
          </cell>
          <cell r="F1135">
            <v>0</v>
          </cell>
          <cell r="G1135">
            <v>0</v>
          </cell>
          <cell r="H1135" t="str">
            <v>ZONA 1</v>
          </cell>
          <cell r="I1135">
            <v>1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</row>
        <row r="1136">
          <cell r="B1136" t="str">
            <v>20149129ZONA 21</v>
          </cell>
          <cell r="C1136" t="str">
            <v>2014</v>
          </cell>
          <cell r="D1136">
            <v>9</v>
          </cell>
          <cell r="E1136" t="str">
            <v>129</v>
          </cell>
          <cell r="F1136">
            <v>0</v>
          </cell>
          <cell r="G1136">
            <v>0</v>
          </cell>
          <cell r="H1136" t="str">
            <v>ZONA 2</v>
          </cell>
          <cell r="I1136">
            <v>1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</row>
        <row r="1137">
          <cell r="B1137" t="str">
            <v>20149130ZONA 11</v>
          </cell>
          <cell r="C1137" t="str">
            <v>2014</v>
          </cell>
          <cell r="D1137">
            <v>9</v>
          </cell>
          <cell r="E1137" t="str">
            <v>130</v>
          </cell>
          <cell r="F1137">
            <v>0</v>
          </cell>
          <cell r="G1137">
            <v>0</v>
          </cell>
          <cell r="H1137" t="str">
            <v>ZONA 1</v>
          </cell>
          <cell r="I1137">
            <v>1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</row>
        <row r="1138">
          <cell r="B1138" t="str">
            <v>20149131ZONA 22</v>
          </cell>
          <cell r="C1138" t="str">
            <v>2014</v>
          </cell>
          <cell r="D1138">
            <v>9</v>
          </cell>
          <cell r="E1138" t="str">
            <v>131</v>
          </cell>
          <cell r="F1138">
            <v>0</v>
          </cell>
          <cell r="G1138">
            <v>0</v>
          </cell>
          <cell r="H1138" t="str">
            <v>ZONA 2</v>
          </cell>
          <cell r="I1138">
            <v>2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</row>
        <row r="1139">
          <cell r="B1139" t="str">
            <v>20149132ZONA 11</v>
          </cell>
          <cell r="C1139" t="str">
            <v>2014</v>
          </cell>
          <cell r="D1139">
            <v>9</v>
          </cell>
          <cell r="E1139" t="str">
            <v>132</v>
          </cell>
          <cell r="F1139">
            <v>0</v>
          </cell>
          <cell r="G1139">
            <v>0</v>
          </cell>
          <cell r="H1139" t="str">
            <v>ZONA 1</v>
          </cell>
          <cell r="I1139">
            <v>1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</row>
        <row r="1140">
          <cell r="B1140" t="str">
            <v>20149133ZONA 11</v>
          </cell>
          <cell r="C1140" t="str">
            <v>2014</v>
          </cell>
          <cell r="D1140">
            <v>9</v>
          </cell>
          <cell r="E1140" t="str">
            <v>133</v>
          </cell>
          <cell r="F1140">
            <v>0</v>
          </cell>
          <cell r="G1140">
            <v>0</v>
          </cell>
          <cell r="H1140" t="str">
            <v>ZONA 1</v>
          </cell>
          <cell r="I1140">
            <v>1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</row>
        <row r="1141">
          <cell r="B1141" t="str">
            <v>20149134ZONA 10</v>
          </cell>
          <cell r="C1141" t="str">
            <v>2014</v>
          </cell>
          <cell r="D1141">
            <v>9</v>
          </cell>
          <cell r="E1141" t="str">
            <v>134</v>
          </cell>
          <cell r="F1141">
            <v>0</v>
          </cell>
          <cell r="G1141">
            <v>0</v>
          </cell>
          <cell r="H1141" t="str">
            <v>ZONA 1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</row>
        <row r="1142">
          <cell r="B1142" t="str">
            <v>20149135ZONA 10</v>
          </cell>
          <cell r="C1142" t="str">
            <v>2014</v>
          </cell>
          <cell r="D1142">
            <v>9</v>
          </cell>
          <cell r="E1142" t="str">
            <v>135</v>
          </cell>
          <cell r="F1142">
            <v>0</v>
          </cell>
          <cell r="G1142">
            <v>0</v>
          </cell>
          <cell r="H1142" t="str">
            <v>ZONA 1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B1143" t="str">
            <v>20149136ZONA 10</v>
          </cell>
          <cell r="C1143" t="str">
            <v>2014</v>
          </cell>
          <cell r="D1143">
            <v>9</v>
          </cell>
          <cell r="E1143" t="str">
            <v>136</v>
          </cell>
          <cell r="F1143">
            <v>0</v>
          </cell>
          <cell r="G1143">
            <v>0</v>
          </cell>
          <cell r="H1143" t="str">
            <v>ZONA 1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</row>
        <row r="1144">
          <cell r="B1144" t="str">
            <v>20149137ZONA 10</v>
          </cell>
          <cell r="C1144" t="str">
            <v>2014</v>
          </cell>
          <cell r="D1144">
            <v>9</v>
          </cell>
          <cell r="E1144" t="str">
            <v>137</v>
          </cell>
          <cell r="F1144">
            <v>0</v>
          </cell>
          <cell r="G1144">
            <v>0</v>
          </cell>
          <cell r="H1144" t="str">
            <v>ZONA 1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</row>
        <row r="1145">
          <cell r="B1145" t="str">
            <v>20149138ZONA 10</v>
          </cell>
          <cell r="C1145" t="str">
            <v>2014</v>
          </cell>
          <cell r="D1145">
            <v>9</v>
          </cell>
          <cell r="E1145" t="str">
            <v>138</v>
          </cell>
          <cell r="F1145">
            <v>0</v>
          </cell>
          <cell r="G1145">
            <v>0</v>
          </cell>
          <cell r="H1145" t="str">
            <v>ZONA 1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</row>
        <row r="1146">
          <cell r="B1146" t="str">
            <v>20149139ZONA 20</v>
          </cell>
          <cell r="C1146" t="str">
            <v>2014</v>
          </cell>
          <cell r="D1146">
            <v>9</v>
          </cell>
          <cell r="E1146" t="str">
            <v>139</v>
          </cell>
          <cell r="F1146">
            <v>0</v>
          </cell>
          <cell r="G1146">
            <v>0</v>
          </cell>
          <cell r="H1146" t="str">
            <v>ZONA 2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</row>
        <row r="1147">
          <cell r="B1147" t="str">
            <v>20149140ZONA 20</v>
          </cell>
          <cell r="C1147" t="str">
            <v>2014</v>
          </cell>
          <cell r="D1147">
            <v>9</v>
          </cell>
          <cell r="E1147" t="str">
            <v>140</v>
          </cell>
          <cell r="F1147">
            <v>0</v>
          </cell>
          <cell r="G1147">
            <v>0</v>
          </cell>
          <cell r="H1147" t="str">
            <v>ZONA 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</row>
        <row r="1148">
          <cell r="B1148" t="str">
            <v>20149141ZONA 20</v>
          </cell>
          <cell r="C1148" t="str">
            <v>2014</v>
          </cell>
          <cell r="D1148">
            <v>9</v>
          </cell>
          <cell r="E1148" t="str">
            <v>141</v>
          </cell>
          <cell r="F1148">
            <v>0</v>
          </cell>
          <cell r="G1148">
            <v>0</v>
          </cell>
          <cell r="H1148" t="str">
            <v>ZONA 2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B1149" t="str">
            <v>20149142ZONA 20</v>
          </cell>
          <cell r="C1149" t="str">
            <v>2014</v>
          </cell>
          <cell r="D1149">
            <v>9</v>
          </cell>
          <cell r="E1149" t="str">
            <v>142</v>
          </cell>
          <cell r="F1149">
            <v>0</v>
          </cell>
          <cell r="G1149">
            <v>0</v>
          </cell>
          <cell r="H1149" t="str">
            <v>ZONA 2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</row>
        <row r="1150">
          <cell r="B1150" t="str">
            <v>20149143ZONA 10</v>
          </cell>
          <cell r="C1150" t="str">
            <v>2014</v>
          </cell>
          <cell r="D1150">
            <v>9</v>
          </cell>
          <cell r="E1150" t="str">
            <v>143</v>
          </cell>
          <cell r="F1150">
            <v>0</v>
          </cell>
          <cell r="G1150">
            <v>0</v>
          </cell>
          <cell r="H1150" t="str">
            <v>ZONA 1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</row>
        <row r="1151">
          <cell r="B1151" t="str">
            <v>20149144ZONA 10</v>
          </cell>
          <cell r="C1151" t="str">
            <v>2014</v>
          </cell>
          <cell r="D1151">
            <v>9</v>
          </cell>
          <cell r="E1151" t="str">
            <v>144</v>
          </cell>
          <cell r="F1151">
            <v>0</v>
          </cell>
          <cell r="G1151">
            <v>0</v>
          </cell>
          <cell r="H1151" t="str">
            <v>ZONA 1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</row>
        <row r="1152">
          <cell r="B1152" t="str">
            <v>20149145ZONA 10</v>
          </cell>
          <cell r="C1152" t="str">
            <v>2014</v>
          </cell>
          <cell r="D1152">
            <v>9</v>
          </cell>
          <cell r="E1152" t="str">
            <v>145</v>
          </cell>
          <cell r="F1152">
            <v>0</v>
          </cell>
          <cell r="G1152">
            <v>0</v>
          </cell>
          <cell r="H1152" t="str">
            <v>ZONA 1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</row>
        <row r="1153">
          <cell r="B1153" t="str">
            <v>20149146ZONA 30</v>
          </cell>
          <cell r="C1153" t="str">
            <v>2014</v>
          </cell>
          <cell r="D1153">
            <v>9</v>
          </cell>
          <cell r="E1153" t="str">
            <v>146</v>
          </cell>
          <cell r="F1153">
            <v>108000000</v>
          </cell>
          <cell r="G1153">
            <v>108000000</v>
          </cell>
          <cell r="H1153" t="str">
            <v>ZONA 3</v>
          </cell>
          <cell r="I1153">
            <v>0</v>
          </cell>
          <cell r="J1153">
            <v>400000</v>
          </cell>
          <cell r="K1153">
            <v>400000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</row>
        <row r="1154">
          <cell r="B1154" t="str">
            <v>20149147ZONA 20</v>
          </cell>
          <cell r="C1154" t="str">
            <v>2014</v>
          </cell>
          <cell r="D1154">
            <v>9</v>
          </cell>
          <cell r="E1154" t="str">
            <v>147</v>
          </cell>
          <cell r="F1154">
            <v>0</v>
          </cell>
          <cell r="G1154">
            <v>0</v>
          </cell>
          <cell r="H1154" t="str">
            <v>ZONA 2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0</v>
          </cell>
        </row>
        <row r="1155">
          <cell r="B1155" t="str">
            <v>20149148ZONA 20</v>
          </cell>
          <cell r="C1155" t="str">
            <v>2014</v>
          </cell>
          <cell r="D1155">
            <v>9</v>
          </cell>
          <cell r="E1155" t="str">
            <v>148</v>
          </cell>
          <cell r="F1155">
            <v>0</v>
          </cell>
          <cell r="G1155">
            <v>0</v>
          </cell>
          <cell r="H1155" t="str">
            <v>ZONA 2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</row>
        <row r="1156">
          <cell r="B1156" t="str">
            <v>20149149ZONA 20</v>
          </cell>
          <cell r="C1156" t="str">
            <v>2014</v>
          </cell>
          <cell r="D1156">
            <v>9</v>
          </cell>
          <cell r="E1156" t="str">
            <v>149</v>
          </cell>
          <cell r="F1156">
            <v>0</v>
          </cell>
          <cell r="G1156">
            <v>0</v>
          </cell>
          <cell r="H1156" t="str">
            <v>ZONA 2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</row>
        <row r="1157">
          <cell r="B1157" t="str">
            <v>20149150ZONA 20</v>
          </cell>
          <cell r="C1157" t="str">
            <v>2014</v>
          </cell>
          <cell r="D1157">
            <v>9</v>
          </cell>
          <cell r="E1157" t="str">
            <v>150</v>
          </cell>
          <cell r="F1157">
            <v>0</v>
          </cell>
          <cell r="G1157">
            <v>0</v>
          </cell>
          <cell r="H1157" t="str">
            <v>ZONA 2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</row>
        <row r="1158">
          <cell r="B1158" t="str">
            <v>20149151ZONA 20</v>
          </cell>
          <cell r="C1158" t="str">
            <v>2014</v>
          </cell>
          <cell r="D1158">
            <v>9</v>
          </cell>
          <cell r="E1158" t="str">
            <v>151</v>
          </cell>
          <cell r="F1158">
            <v>0</v>
          </cell>
          <cell r="G1158">
            <v>0</v>
          </cell>
          <cell r="H1158" t="str">
            <v>ZONA 2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</row>
        <row r="1159">
          <cell r="B1159" t="str">
            <v>20149152ZONA 10</v>
          </cell>
          <cell r="C1159" t="str">
            <v>2014</v>
          </cell>
          <cell r="D1159">
            <v>9</v>
          </cell>
          <cell r="E1159" t="str">
            <v>152</v>
          </cell>
          <cell r="F1159">
            <v>0</v>
          </cell>
          <cell r="G1159">
            <v>0</v>
          </cell>
          <cell r="H1159" t="str">
            <v>ZONA 1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</row>
        <row r="1163">
          <cell r="B1163" t="str">
            <v>20141001ZONA 22</v>
          </cell>
          <cell r="C1163" t="str">
            <v>2014</v>
          </cell>
          <cell r="D1163">
            <v>10</v>
          </cell>
          <cell r="E1163" t="str">
            <v>01</v>
          </cell>
          <cell r="F1163">
            <v>0</v>
          </cell>
          <cell r="G1163">
            <v>0</v>
          </cell>
          <cell r="H1163" t="str">
            <v>ZONA 2</v>
          </cell>
          <cell r="I1163">
            <v>2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</row>
        <row r="1164">
          <cell r="B1164" t="str">
            <v>20141002ZONA 32</v>
          </cell>
          <cell r="C1164" t="str">
            <v>2014</v>
          </cell>
          <cell r="D1164">
            <v>10</v>
          </cell>
          <cell r="E1164" t="str">
            <v>02</v>
          </cell>
          <cell r="F1164">
            <v>0</v>
          </cell>
          <cell r="G1164">
            <v>0</v>
          </cell>
          <cell r="H1164" t="str">
            <v>ZONA 3</v>
          </cell>
          <cell r="I1164">
            <v>2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155000000</v>
          </cell>
          <cell r="Q1164">
            <v>0</v>
          </cell>
          <cell r="R1164">
            <v>440000</v>
          </cell>
          <cell r="S1164">
            <v>0</v>
          </cell>
        </row>
        <row r="1165">
          <cell r="B1165" t="str">
            <v>20141003ZONA 12</v>
          </cell>
          <cell r="C1165" t="str">
            <v>2014</v>
          </cell>
          <cell r="D1165">
            <v>10</v>
          </cell>
          <cell r="E1165" t="str">
            <v>03</v>
          </cell>
          <cell r="F1165">
            <v>0</v>
          </cell>
          <cell r="G1165">
            <v>0</v>
          </cell>
          <cell r="H1165" t="str">
            <v>ZONA 1</v>
          </cell>
          <cell r="I1165">
            <v>2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</row>
        <row r="1166">
          <cell r="B1166" t="str">
            <v>20141004ZONA 22</v>
          </cell>
          <cell r="C1166" t="str">
            <v>2014</v>
          </cell>
          <cell r="D1166">
            <v>10</v>
          </cell>
          <cell r="E1166" t="str">
            <v>04</v>
          </cell>
          <cell r="F1166">
            <v>0</v>
          </cell>
          <cell r="G1166">
            <v>0</v>
          </cell>
          <cell r="H1166" t="str">
            <v>ZONA 2</v>
          </cell>
          <cell r="I1166">
            <v>2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</row>
        <row r="1167">
          <cell r="B1167" t="str">
            <v>20141005ZONA 12</v>
          </cell>
          <cell r="C1167" t="str">
            <v>2014</v>
          </cell>
          <cell r="D1167">
            <v>10</v>
          </cell>
          <cell r="E1167" t="str">
            <v>05</v>
          </cell>
          <cell r="F1167">
            <v>0</v>
          </cell>
          <cell r="G1167">
            <v>0</v>
          </cell>
          <cell r="H1167" t="str">
            <v>ZONA 1</v>
          </cell>
          <cell r="I1167">
            <v>2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</row>
        <row r="1168">
          <cell r="B1168" t="str">
            <v>20141006ZONA 22</v>
          </cell>
          <cell r="C1168" t="str">
            <v>2014</v>
          </cell>
          <cell r="D1168">
            <v>10</v>
          </cell>
          <cell r="E1168" t="str">
            <v>06</v>
          </cell>
          <cell r="F1168">
            <v>0</v>
          </cell>
          <cell r="G1168">
            <v>0</v>
          </cell>
          <cell r="H1168" t="str">
            <v>ZONA 2</v>
          </cell>
          <cell r="I1168">
            <v>2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B1169" t="str">
            <v>20141007ZONA 32</v>
          </cell>
          <cell r="C1169" t="str">
            <v>2014</v>
          </cell>
          <cell r="D1169">
            <v>10</v>
          </cell>
          <cell r="E1169" t="str">
            <v>07</v>
          </cell>
          <cell r="F1169">
            <v>0</v>
          </cell>
          <cell r="G1169">
            <v>0</v>
          </cell>
          <cell r="H1169" t="str">
            <v>ZONA 3</v>
          </cell>
          <cell r="I1169">
            <v>2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155000000</v>
          </cell>
          <cell r="Q1169">
            <v>155000000</v>
          </cell>
          <cell r="R1169">
            <v>440000</v>
          </cell>
          <cell r="S1169">
            <v>440000</v>
          </cell>
        </row>
        <row r="1170">
          <cell r="B1170" t="str">
            <v>20141008ZONA 12</v>
          </cell>
          <cell r="C1170" t="str">
            <v>2014</v>
          </cell>
          <cell r="D1170">
            <v>10</v>
          </cell>
          <cell r="E1170" t="str">
            <v>08</v>
          </cell>
          <cell r="F1170">
            <v>0</v>
          </cell>
          <cell r="G1170">
            <v>0</v>
          </cell>
          <cell r="H1170" t="str">
            <v>ZONA 1</v>
          </cell>
          <cell r="I1170">
            <v>2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</row>
        <row r="1171">
          <cell r="B1171" t="str">
            <v>20141009ZONA 12</v>
          </cell>
          <cell r="C1171" t="str">
            <v>2014</v>
          </cell>
          <cell r="D1171">
            <v>10</v>
          </cell>
          <cell r="E1171" t="str">
            <v>09</v>
          </cell>
          <cell r="F1171">
            <v>0</v>
          </cell>
          <cell r="G1171">
            <v>0</v>
          </cell>
          <cell r="H1171" t="str">
            <v>ZONA 1</v>
          </cell>
          <cell r="I1171">
            <v>2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</row>
        <row r="1172">
          <cell r="B1172" t="str">
            <v>20141010ZONA 22</v>
          </cell>
          <cell r="C1172" t="str">
            <v>2014</v>
          </cell>
          <cell r="D1172">
            <v>10</v>
          </cell>
          <cell r="E1172" t="str">
            <v>10</v>
          </cell>
          <cell r="F1172">
            <v>0</v>
          </cell>
          <cell r="G1172">
            <v>0</v>
          </cell>
          <cell r="H1172" t="str">
            <v>ZONA 2</v>
          </cell>
          <cell r="I1172">
            <v>2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</row>
        <row r="1173">
          <cell r="B1173" t="str">
            <v>20141011ZONA 32</v>
          </cell>
          <cell r="C1173" t="str">
            <v>2014</v>
          </cell>
          <cell r="D1173">
            <v>10</v>
          </cell>
          <cell r="E1173" t="str">
            <v>11</v>
          </cell>
          <cell r="F1173">
            <v>0</v>
          </cell>
          <cell r="G1173">
            <v>0</v>
          </cell>
          <cell r="H1173" t="str">
            <v>ZONA 3</v>
          </cell>
          <cell r="I1173">
            <v>2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155000000</v>
          </cell>
          <cell r="Q1173">
            <v>0</v>
          </cell>
          <cell r="R1173">
            <v>440000</v>
          </cell>
          <cell r="S1173">
            <v>0</v>
          </cell>
        </row>
        <row r="1174">
          <cell r="B1174" t="str">
            <v>20141012ZONA 11</v>
          </cell>
          <cell r="C1174" t="str">
            <v>2014</v>
          </cell>
          <cell r="D1174">
            <v>10</v>
          </cell>
          <cell r="E1174" t="str">
            <v>12</v>
          </cell>
          <cell r="F1174">
            <v>0</v>
          </cell>
          <cell r="G1174">
            <v>0</v>
          </cell>
          <cell r="H1174" t="str">
            <v>ZONA 1</v>
          </cell>
          <cell r="I1174">
            <v>1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</row>
        <row r="1175">
          <cell r="B1175" t="str">
            <v>20141013ZONA 12</v>
          </cell>
          <cell r="C1175" t="str">
            <v>2014</v>
          </cell>
          <cell r="D1175">
            <v>10</v>
          </cell>
          <cell r="E1175" t="str">
            <v>13</v>
          </cell>
          <cell r="F1175">
            <v>0</v>
          </cell>
          <cell r="G1175">
            <v>0</v>
          </cell>
          <cell r="H1175" t="str">
            <v>ZONA 1</v>
          </cell>
          <cell r="I1175">
            <v>2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</row>
        <row r="1176">
          <cell r="B1176" t="str">
            <v>20141014ZONA 22</v>
          </cell>
          <cell r="C1176" t="str">
            <v>2014</v>
          </cell>
          <cell r="D1176">
            <v>10</v>
          </cell>
          <cell r="E1176" t="str">
            <v>14</v>
          </cell>
          <cell r="F1176">
            <v>0</v>
          </cell>
          <cell r="G1176">
            <v>0</v>
          </cell>
          <cell r="H1176" t="str">
            <v>ZONA 2</v>
          </cell>
          <cell r="I1176">
            <v>2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</row>
        <row r="1177">
          <cell r="B1177" t="str">
            <v>20141015ZONA 12</v>
          </cell>
          <cell r="C1177" t="str">
            <v>2014</v>
          </cell>
          <cell r="D1177">
            <v>10</v>
          </cell>
          <cell r="E1177" t="str">
            <v>15</v>
          </cell>
          <cell r="F1177">
            <v>0</v>
          </cell>
          <cell r="G1177">
            <v>0</v>
          </cell>
          <cell r="H1177" t="str">
            <v>ZONA 1</v>
          </cell>
          <cell r="I1177">
            <v>2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</row>
        <row r="1178">
          <cell r="B1178" t="str">
            <v>20141016ZONA 12</v>
          </cell>
          <cell r="C1178" t="str">
            <v>2014</v>
          </cell>
          <cell r="D1178">
            <v>10</v>
          </cell>
          <cell r="E1178" t="str">
            <v>16</v>
          </cell>
          <cell r="F1178">
            <v>0</v>
          </cell>
          <cell r="G1178">
            <v>0</v>
          </cell>
          <cell r="H1178" t="str">
            <v>ZONA 1</v>
          </cell>
          <cell r="I1178">
            <v>2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</row>
        <row r="1179">
          <cell r="B1179" t="str">
            <v>20141017ZONA 12</v>
          </cell>
          <cell r="C1179" t="str">
            <v>2014</v>
          </cell>
          <cell r="D1179">
            <v>10</v>
          </cell>
          <cell r="E1179" t="str">
            <v>17</v>
          </cell>
          <cell r="F1179">
            <v>0</v>
          </cell>
          <cell r="G1179">
            <v>0</v>
          </cell>
          <cell r="H1179" t="str">
            <v>ZONA 1</v>
          </cell>
          <cell r="I1179">
            <v>2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B1180" t="str">
            <v>20141018ZONA 12</v>
          </cell>
          <cell r="C1180" t="str">
            <v>2014</v>
          </cell>
          <cell r="D1180">
            <v>10</v>
          </cell>
          <cell r="E1180" t="str">
            <v>18</v>
          </cell>
          <cell r="F1180">
            <v>0</v>
          </cell>
          <cell r="G1180">
            <v>0</v>
          </cell>
          <cell r="H1180" t="str">
            <v>ZONA 1</v>
          </cell>
          <cell r="I1180">
            <v>2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</row>
        <row r="1181">
          <cell r="B1181" t="str">
            <v>20141019ZONA 12</v>
          </cell>
          <cell r="C1181" t="str">
            <v>2014</v>
          </cell>
          <cell r="D1181">
            <v>10</v>
          </cell>
          <cell r="E1181" t="str">
            <v>19</v>
          </cell>
          <cell r="F1181">
            <v>0</v>
          </cell>
          <cell r="G1181">
            <v>0</v>
          </cell>
          <cell r="H1181" t="str">
            <v>ZONA 1</v>
          </cell>
          <cell r="I1181">
            <v>2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</row>
        <row r="1182">
          <cell r="B1182" t="str">
            <v>20141020ZONA 22</v>
          </cell>
          <cell r="C1182" t="str">
            <v>2014</v>
          </cell>
          <cell r="D1182">
            <v>10</v>
          </cell>
          <cell r="E1182" t="str">
            <v>20</v>
          </cell>
          <cell r="F1182">
            <v>0</v>
          </cell>
          <cell r="G1182">
            <v>0</v>
          </cell>
          <cell r="H1182" t="str">
            <v>ZONA 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B1183" t="str">
            <v>20141021ZONA 12</v>
          </cell>
          <cell r="C1183" t="str">
            <v>2014</v>
          </cell>
          <cell r="D1183">
            <v>10</v>
          </cell>
          <cell r="E1183" t="str">
            <v>21</v>
          </cell>
          <cell r="F1183">
            <v>0</v>
          </cell>
          <cell r="G1183">
            <v>0</v>
          </cell>
          <cell r="H1183" t="str">
            <v>ZONA 1</v>
          </cell>
          <cell r="I1183">
            <v>2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</row>
        <row r="1184">
          <cell r="B1184" t="str">
            <v>20141022ZONA 22</v>
          </cell>
          <cell r="C1184" t="str">
            <v>2014</v>
          </cell>
          <cell r="D1184">
            <v>10</v>
          </cell>
          <cell r="E1184" t="str">
            <v>22</v>
          </cell>
          <cell r="F1184">
            <v>0</v>
          </cell>
          <cell r="G1184">
            <v>0</v>
          </cell>
          <cell r="H1184" t="str">
            <v>ZONA 2</v>
          </cell>
          <cell r="I1184">
            <v>2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</row>
        <row r="1185">
          <cell r="B1185" t="str">
            <v>20141023ZONA 32</v>
          </cell>
          <cell r="C1185" t="str">
            <v>2014</v>
          </cell>
          <cell r="D1185">
            <v>10</v>
          </cell>
          <cell r="E1185" t="str">
            <v>23</v>
          </cell>
          <cell r="F1185">
            <v>0</v>
          </cell>
          <cell r="G1185">
            <v>0</v>
          </cell>
          <cell r="H1185" t="str">
            <v>ZONA 3</v>
          </cell>
          <cell r="I1185">
            <v>2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155000000</v>
          </cell>
          <cell r="Q1185">
            <v>155000000</v>
          </cell>
          <cell r="R1185">
            <v>440000</v>
          </cell>
          <cell r="S1185">
            <v>440000</v>
          </cell>
        </row>
        <row r="1186">
          <cell r="B1186" t="str">
            <v>20141024ZONA 12</v>
          </cell>
          <cell r="C1186" t="str">
            <v>2014</v>
          </cell>
          <cell r="D1186">
            <v>10</v>
          </cell>
          <cell r="E1186" t="str">
            <v>24</v>
          </cell>
          <cell r="F1186">
            <v>0</v>
          </cell>
          <cell r="G1186">
            <v>0</v>
          </cell>
          <cell r="H1186" t="str">
            <v>ZONA 1</v>
          </cell>
          <cell r="I1186">
            <v>2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</row>
        <row r="1187">
          <cell r="B1187" t="str">
            <v>20141025ZONA 22</v>
          </cell>
          <cell r="C1187" t="str">
            <v>2014</v>
          </cell>
          <cell r="D1187">
            <v>10</v>
          </cell>
          <cell r="E1187" t="str">
            <v>25</v>
          </cell>
          <cell r="F1187">
            <v>0</v>
          </cell>
          <cell r="G1187">
            <v>0</v>
          </cell>
          <cell r="H1187" t="str">
            <v>ZONA 2</v>
          </cell>
          <cell r="I1187">
            <v>2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</row>
        <row r="1188">
          <cell r="B1188" t="str">
            <v>20141026ZONA 12</v>
          </cell>
          <cell r="C1188" t="str">
            <v>2014</v>
          </cell>
          <cell r="D1188">
            <v>10</v>
          </cell>
          <cell r="E1188" t="str">
            <v>26</v>
          </cell>
          <cell r="F1188">
            <v>0</v>
          </cell>
          <cell r="G1188">
            <v>0</v>
          </cell>
          <cell r="H1188" t="str">
            <v>ZONA 1</v>
          </cell>
          <cell r="I1188">
            <v>2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B1189" t="str">
            <v>20141027ZONA 22</v>
          </cell>
          <cell r="C1189" t="str">
            <v>2014</v>
          </cell>
          <cell r="D1189">
            <v>10</v>
          </cell>
          <cell r="E1189" t="str">
            <v>27</v>
          </cell>
          <cell r="F1189">
            <v>0</v>
          </cell>
          <cell r="G1189">
            <v>0</v>
          </cell>
          <cell r="H1189" t="str">
            <v>ZONA 2</v>
          </cell>
          <cell r="I1189">
            <v>2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</row>
        <row r="1190">
          <cell r="B1190" t="str">
            <v>20141028ZONA 12</v>
          </cell>
          <cell r="C1190" t="str">
            <v>2014</v>
          </cell>
          <cell r="D1190">
            <v>10</v>
          </cell>
          <cell r="E1190" t="str">
            <v>28</v>
          </cell>
          <cell r="F1190">
            <v>0</v>
          </cell>
          <cell r="G1190">
            <v>0</v>
          </cell>
          <cell r="H1190" t="str">
            <v>ZONA 1</v>
          </cell>
          <cell r="I1190">
            <v>2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</row>
        <row r="1191">
          <cell r="B1191" t="str">
            <v>20141029ZONA 12</v>
          </cell>
          <cell r="C1191" t="str">
            <v>2014</v>
          </cell>
          <cell r="D1191">
            <v>10</v>
          </cell>
          <cell r="E1191" t="str">
            <v>29</v>
          </cell>
          <cell r="F1191">
            <v>0</v>
          </cell>
          <cell r="G1191">
            <v>0</v>
          </cell>
          <cell r="H1191" t="str">
            <v>ZONA 1</v>
          </cell>
          <cell r="I1191">
            <v>2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</row>
        <row r="1192">
          <cell r="B1192" t="str">
            <v>20141030ZONA 12</v>
          </cell>
          <cell r="C1192" t="str">
            <v>2014</v>
          </cell>
          <cell r="D1192">
            <v>10</v>
          </cell>
          <cell r="E1192" t="str">
            <v>30</v>
          </cell>
          <cell r="F1192">
            <v>0</v>
          </cell>
          <cell r="G1192">
            <v>0</v>
          </cell>
          <cell r="H1192" t="str">
            <v>ZONA 1</v>
          </cell>
          <cell r="I1192">
            <v>2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</row>
        <row r="1193">
          <cell r="B1193" t="str">
            <v>20141031ZONA 12</v>
          </cell>
          <cell r="C1193" t="str">
            <v>2014</v>
          </cell>
          <cell r="D1193">
            <v>10</v>
          </cell>
          <cell r="E1193" t="str">
            <v>31</v>
          </cell>
          <cell r="F1193">
            <v>0</v>
          </cell>
          <cell r="G1193">
            <v>0</v>
          </cell>
          <cell r="H1193" t="str">
            <v>ZONA 1</v>
          </cell>
          <cell r="I1193">
            <v>2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</row>
        <row r="1194">
          <cell r="B1194" t="str">
            <v>20141032ZONA 21</v>
          </cell>
          <cell r="C1194" t="str">
            <v>2014</v>
          </cell>
          <cell r="D1194">
            <v>10</v>
          </cell>
          <cell r="E1194" t="str">
            <v>32</v>
          </cell>
          <cell r="F1194">
            <v>0</v>
          </cell>
          <cell r="G1194">
            <v>0</v>
          </cell>
          <cell r="H1194" t="str">
            <v>ZONA 2</v>
          </cell>
          <cell r="I1194">
            <v>1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</row>
        <row r="1195">
          <cell r="B1195" t="str">
            <v>20141033ZONA 12</v>
          </cell>
          <cell r="C1195" t="str">
            <v>2014</v>
          </cell>
          <cell r="D1195">
            <v>10</v>
          </cell>
          <cell r="E1195" t="str">
            <v>33</v>
          </cell>
          <cell r="F1195">
            <v>0</v>
          </cell>
          <cell r="G1195">
            <v>0</v>
          </cell>
          <cell r="H1195" t="str">
            <v>ZONA 1</v>
          </cell>
          <cell r="I1195">
            <v>2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</row>
        <row r="1196">
          <cell r="B1196" t="str">
            <v>20141034ZONA 12</v>
          </cell>
          <cell r="C1196" t="str">
            <v>2014</v>
          </cell>
          <cell r="D1196">
            <v>10</v>
          </cell>
          <cell r="E1196" t="str">
            <v>34</v>
          </cell>
          <cell r="F1196">
            <v>0</v>
          </cell>
          <cell r="G1196">
            <v>0</v>
          </cell>
          <cell r="H1196" t="str">
            <v>ZONA 1</v>
          </cell>
          <cell r="I1196">
            <v>2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  <cell r="R1196">
            <v>0</v>
          </cell>
          <cell r="S1196">
            <v>0</v>
          </cell>
        </row>
        <row r="1197">
          <cell r="B1197" t="str">
            <v>20141035ZONA 21</v>
          </cell>
          <cell r="C1197" t="str">
            <v>2014</v>
          </cell>
          <cell r="D1197">
            <v>10</v>
          </cell>
          <cell r="E1197" t="str">
            <v>35</v>
          </cell>
          <cell r="F1197">
            <v>0</v>
          </cell>
          <cell r="G1197">
            <v>0</v>
          </cell>
          <cell r="H1197" t="str">
            <v>ZONA 2</v>
          </cell>
          <cell r="I1197">
            <v>1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</row>
        <row r="1198">
          <cell r="B1198" t="str">
            <v>20141036ZONA 12</v>
          </cell>
          <cell r="C1198" t="str">
            <v>2014</v>
          </cell>
          <cell r="D1198">
            <v>10</v>
          </cell>
          <cell r="E1198" t="str">
            <v>36</v>
          </cell>
          <cell r="F1198">
            <v>0</v>
          </cell>
          <cell r="G1198">
            <v>0</v>
          </cell>
          <cell r="H1198" t="str">
            <v>ZONA 1</v>
          </cell>
          <cell r="I1198">
            <v>2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</row>
        <row r="1199">
          <cell r="B1199" t="str">
            <v>20141037ZONA 12</v>
          </cell>
          <cell r="C1199" t="str">
            <v>2014</v>
          </cell>
          <cell r="D1199">
            <v>10</v>
          </cell>
          <cell r="E1199" t="str">
            <v>37</v>
          </cell>
          <cell r="F1199">
            <v>0</v>
          </cell>
          <cell r="G1199">
            <v>0</v>
          </cell>
          <cell r="H1199" t="str">
            <v>ZONA 1</v>
          </cell>
          <cell r="I1199">
            <v>2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>
            <v>0</v>
          </cell>
          <cell r="S1199">
            <v>0</v>
          </cell>
        </row>
        <row r="1200">
          <cell r="B1200" t="str">
            <v>20141038ZONA 12</v>
          </cell>
          <cell r="C1200" t="str">
            <v>2014</v>
          </cell>
          <cell r="D1200">
            <v>10</v>
          </cell>
          <cell r="E1200" t="str">
            <v>38</v>
          </cell>
          <cell r="F1200">
            <v>0</v>
          </cell>
          <cell r="G1200">
            <v>0</v>
          </cell>
          <cell r="H1200" t="str">
            <v>ZONA 1</v>
          </cell>
          <cell r="I1200">
            <v>2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>
            <v>0</v>
          </cell>
          <cell r="S1200">
            <v>0</v>
          </cell>
        </row>
        <row r="1201">
          <cell r="B1201" t="str">
            <v>20141039ZONA 32</v>
          </cell>
          <cell r="C1201" t="str">
            <v>2014</v>
          </cell>
          <cell r="D1201">
            <v>10</v>
          </cell>
          <cell r="E1201" t="str">
            <v>39</v>
          </cell>
          <cell r="F1201">
            <v>0</v>
          </cell>
          <cell r="G1201">
            <v>0</v>
          </cell>
          <cell r="H1201" t="str">
            <v>ZONA 3</v>
          </cell>
          <cell r="I1201">
            <v>2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155000000</v>
          </cell>
          <cell r="Q1201">
            <v>155000000</v>
          </cell>
          <cell r="R1201">
            <v>440000</v>
          </cell>
          <cell r="S1201">
            <v>440000</v>
          </cell>
        </row>
        <row r="1202">
          <cell r="B1202" t="str">
            <v>20141040ZONA 12</v>
          </cell>
          <cell r="C1202" t="str">
            <v>2014</v>
          </cell>
          <cell r="D1202">
            <v>10</v>
          </cell>
          <cell r="E1202" t="str">
            <v>40</v>
          </cell>
          <cell r="F1202">
            <v>0</v>
          </cell>
          <cell r="G1202">
            <v>0</v>
          </cell>
          <cell r="H1202" t="str">
            <v>ZONA 1</v>
          </cell>
          <cell r="I1202">
            <v>2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B1203" t="str">
            <v>20141041ZONA 12</v>
          </cell>
          <cell r="C1203" t="str">
            <v>2014</v>
          </cell>
          <cell r="D1203">
            <v>10</v>
          </cell>
          <cell r="E1203" t="str">
            <v>41</v>
          </cell>
          <cell r="F1203">
            <v>0</v>
          </cell>
          <cell r="G1203">
            <v>0</v>
          </cell>
          <cell r="H1203" t="str">
            <v>ZONA 1</v>
          </cell>
          <cell r="I1203">
            <v>2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</row>
        <row r="1204">
          <cell r="B1204" t="str">
            <v>20141042ZONA 12</v>
          </cell>
          <cell r="C1204" t="str">
            <v>2014</v>
          </cell>
          <cell r="D1204">
            <v>10</v>
          </cell>
          <cell r="E1204" t="str">
            <v>42</v>
          </cell>
          <cell r="F1204">
            <v>0</v>
          </cell>
          <cell r="G1204">
            <v>0</v>
          </cell>
          <cell r="H1204" t="str">
            <v>ZONA 1</v>
          </cell>
          <cell r="I1204">
            <v>2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</row>
        <row r="1205">
          <cell r="B1205" t="str">
            <v>20141043ZONA 32</v>
          </cell>
          <cell r="C1205" t="str">
            <v>2014</v>
          </cell>
          <cell r="D1205">
            <v>10</v>
          </cell>
          <cell r="E1205" t="str">
            <v>43</v>
          </cell>
          <cell r="F1205">
            <v>0</v>
          </cell>
          <cell r="G1205">
            <v>0</v>
          </cell>
          <cell r="H1205" t="str">
            <v>ZONA 3</v>
          </cell>
          <cell r="I1205">
            <v>2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155000000</v>
          </cell>
          <cell r="Q1205">
            <v>155000000</v>
          </cell>
          <cell r="R1205">
            <v>440000</v>
          </cell>
          <cell r="S1205">
            <v>440000</v>
          </cell>
        </row>
        <row r="1206">
          <cell r="B1206" t="str">
            <v>20141044ZONA 32</v>
          </cell>
          <cell r="C1206" t="str">
            <v>2014</v>
          </cell>
          <cell r="D1206">
            <v>10</v>
          </cell>
          <cell r="E1206" t="str">
            <v>44</v>
          </cell>
          <cell r="F1206">
            <v>0</v>
          </cell>
          <cell r="G1206">
            <v>0</v>
          </cell>
          <cell r="H1206" t="str">
            <v>ZONA 3</v>
          </cell>
          <cell r="I1206">
            <v>2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155000000</v>
          </cell>
          <cell r="Q1206">
            <v>155000000</v>
          </cell>
          <cell r="R1206">
            <v>440000</v>
          </cell>
          <cell r="S1206">
            <v>440000</v>
          </cell>
        </row>
        <row r="1207">
          <cell r="B1207" t="str">
            <v>20141045ZONA 22</v>
          </cell>
          <cell r="C1207" t="str">
            <v>2014</v>
          </cell>
          <cell r="D1207">
            <v>10</v>
          </cell>
          <cell r="E1207" t="str">
            <v>45</v>
          </cell>
          <cell r="F1207">
            <v>0</v>
          </cell>
          <cell r="G1207">
            <v>0</v>
          </cell>
          <cell r="H1207" t="str">
            <v>ZONA 2</v>
          </cell>
          <cell r="I1207">
            <v>2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</row>
        <row r="1208">
          <cell r="B1208" t="str">
            <v>20141046ZONA 11</v>
          </cell>
          <cell r="C1208" t="str">
            <v>2014</v>
          </cell>
          <cell r="D1208">
            <v>10</v>
          </cell>
          <cell r="E1208" t="str">
            <v>46</v>
          </cell>
          <cell r="F1208">
            <v>0</v>
          </cell>
          <cell r="G1208">
            <v>0</v>
          </cell>
          <cell r="H1208" t="str">
            <v>ZONA 1</v>
          </cell>
          <cell r="I1208">
            <v>1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</row>
        <row r="1209">
          <cell r="B1209" t="str">
            <v>20141047ZONA 22</v>
          </cell>
          <cell r="C1209" t="str">
            <v>2014</v>
          </cell>
          <cell r="D1209">
            <v>10</v>
          </cell>
          <cell r="E1209" t="str">
            <v>47</v>
          </cell>
          <cell r="F1209">
            <v>0</v>
          </cell>
          <cell r="G1209">
            <v>0</v>
          </cell>
          <cell r="H1209" t="str">
            <v>ZONA 2</v>
          </cell>
          <cell r="I1209">
            <v>2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</row>
        <row r="1210">
          <cell r="B1210" t="str">
            <v>20141048ZONA 12</v>
          </cell>
          <cell r="C1210" t="str">
            <v>2014</v>
          </cell>
          <cell r="D1210">
            <v>10</v>
          </cell>
          <cell r="E1210" t="str">
            <v>48</v>
          </cell>
          <cell r="F1210">
            <v>0</v>
          </cell>
          <cell r="G1210">
            <v>0</v>
          </cell>
          <cell r="H1210" t="str">
            <v>ZONA 1</v>
          </cell>
          <cell r="I1210">
            <v>2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</row>
        <row r="1211">
          <cell r="B1211" t="str">
            <v>20141049ZONA 22</v>
          </cell>
          <cell r="C1211" t="str">
            <v>2014</v>
          </cell>
          <cell r="D1211">
            <v>10</v>
          </cell>
          <cell r="E1211" t="str">
            <v>49</v>
          </cell>
          <cell r="F1211">
            <v>0</v>
          </cell>
          <cell r="G1211">
            <v>0</v>
          </cell>
          <cell r="H1211" t="str">
            <v>ZONA 2</v>
          </cell>
          <cell r="I1211">
            <v>2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</row>
        <row r="1212">
          <cell r="B1212" t="str">
            <v>20141050ZONA 12</v>
          </cell>
          <cell r="C1212" t="str">
            <v>2014</v>
          </cell>
          <cell r="D1212">
            <v>10</v>
          </cell>
          <cell r="E1212" t="str">
            <v>50</v>
          </cell>
          <cell r="F1212">
            <v>0</v>
          </cell>
          <cell r="G1212">
            <v>0</v>
          </cell>
          <cell r="H1212" t="str">
            <v>ZONA 1</v>
          </cell>
          <cell r="I1212">
            <v>2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</row>
        <row r="1213">
          <cell r="B1213" t="str">
            <v>20141051ZONA 12</v>
          </cell>
          <cell r="C1213" t="str">
            <v>2014</v>
          </cell>
          <cell r="D1213">
            <v>10</v>
          </cell>
          <cell r="E1213" t="str">
            <v>51</v>
          </cell>
          <cell r="F1213">
            <v>0</v>
          </cell>
          <cell r="G1213">
            <v>0</v>
          </cell>
          <cell r="H1213" t="str">
            <v>ZONA 1</v>
          </cell>
          <cell r="I1213">
            <v>2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  <cell r="R1213">
            <v>0</v>
          </cell>
          <cell r="S1213">
            <v>0</v>
          </cell>
        </row>
        <row r="1214">
          <cell r="B1214" t="str">
            <v>20141052ZONA 12</v>
          </cell>
          <cell r="C1214" t="str">
            <v>2014</v>
          </cell>
          <cell r="D1214">
            <v>10</v>
          </cell>
          <cell r="E1214" t="str">
            <v>52</v>
          </cell>
          <cell r="F1214">
            <v>0</v>
          </cell>
          <cell r="G1214">
            <v>0</v>
          </cell>
          <cell r="H1214" t="str">
            <v>ZONA 1</v>
          </cell>
          <cell r="I1214">
            <v>2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</row>
        <row r="1215">
          <cell r="B1215" t="str">
            <v>20141053ZONA 12</v>
          </cell>
          <cell r="C1215" t="str">
            <v>2014</v>
          </cell>
          <cell r="D1215">
            <v>10</v>
          </cell>
          <cell r="E1215" t="str">
            <v>53</v>
          </cell>
          <cell r="F1215">
            <v>0</v>
          </cell>
          <cell r="G1215">
            <v>0</v>
          </cell>
          <cell r="H1215" t="str">
            <v>ZONA 1</v>
          </cell>
          <cell r="I1215">
            <v>2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</row>
        <row r="1216">
          <cell r="B1216" t="str">
            <v>20141054ZONA 12</v>
          </cell>
          <cell r="C1216" t="str">
            <v>2014</v>
          </cell>
          <cell r="D1216">
            <v>10</v>
          </cell>
          <cell r="E1216" t="str">
            <v>54</v>
          </cell>
          <cell r="F1216">
            <v>0</v>
          </cell>
          <cell r="G1216">
            <v>0</v>
          </cell>
          <cell r="H1216" t="str">
            <v>ZONA 1</v>
          </cell>
          <cell r="I1216">
            <v>2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</row>
        <row r="1217">
          <cell r="B1217" t="str">
            <v>20141055ZONA 12</v>
          </cell>
          <cell r="C1217" t="str">
            <v>2014</v>
          </cell>
          <cell r="D1217">
            <v>10</v>
          </cell>
          <cell r="E1217" t="str">
            <v>55</v>
          </cell>
          <cell r="F1217">
            <v>0</v>
          </cell>
          <cell r="G1217">
            <v>0</v>
          </cell>
          <cell r="H1217" t="str">
            <v>ZONA 1</v>
          </cell>
          <cell r="I1217">
            <v>2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>
            <v>0</v>
          </cell>
          <cell r="S1217">
            <v>0</v>
          </cell>
        </row>
        <row r="1218">
          <cell r="B1218" t="str">
            <v>20141056ZONA 12</v>
          </cell>
          <cell r="C1218" t="str">
            <v>2014</v>
          </cell>
          <cell r="D1218">
            <v>10</v>
          </cell>
          <cell r="E1218" t="str">
            <v>56</v>
          </cell>
          <cell r="F1218">
            <v>0</v>
          </cell>
          <cell r="G1218">
            <v>0</v>
          </cell>
          <cell r="H1218" t="str">
            <v>ZONA 1</v>
          </cell>
          <cell r="I1218">
            <v>2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</row>
        <row r="1219">
          <cell r="B1219" t="str">
            <v>20141057ZONA 12</v>
          </cell>
          <cell r="C1219" t="str">
            <v>2014</v>
          </cell>
          <cell r="D1219">
            <v>10</v>
          </cell>
          <cell r="E1219" t="str">
            <v>57</v>
          </cell>
          <cell r="F1219">
            <v>0</v>
          </cell>
          <cell r="G1219">
            <v>0</v>
          </cell>
          <cell r="H1219" t="str">
            <v>ZONA 1</v>
          </cell>
          <cell r="I1219">
            <v>2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B1220" t="str">
            <v>20141058ZONA 32</v>
          </cell>
          <cell r="C1220" t="str">
            <v>2014</v>
          </cell>
          <cell r="D1220">
            <v>10</v>
          </cell>
          <cell r="E1220" t="str">
            <v>58</v>
          </cell>
          <cell r="F1220">
            <v>0</v>
          </cell>
          <cell r="G1220">
            <v>0</v>
          </cell>
          <cell r="H1220" t="str">
            <v>ZONA 3</v>
          </cell>
          <cell r="I1220">
            <v>2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155000000</v>
          </cell>
          <cell r="Q1220">
            <v>87833333.333333328</v>
          </cell>
          <cell r="R1220">
            <v>440000</v>
          </cell>
          <cell r="S1220">
            <v>249333.33333333334</v>
          </cell>
        </row>
        <row r="1221">
          <cell r="B1221" t="str">
            <v>20141059ZONA 12</v>
          </cell>
          <cell r="C1221" t="str">
            <v>2014</v>
          </cell>
          <cell r="D1221">
            <v>10</v>
          </cell>
          <cell r="E1221" t="str">
            <v>59</v>
          </cell>
          <cell r="F1221">
            <v>0</v>
          </cell>
          <cell r="G1221">
            <v>0</v>
          </cell>
          <cell r="H1221" t="str">
            <v>ZONA 1</v>
          </cell>
          <cell r="I1221">
            <v>2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</row>
        <row r="1222">
          <cell r="B1222" t="str">
            <v>20141060ZONA 32</v>
          </cell>
          <cell r="C1222" t="str">
            <v>2014</v>
          </cell>
          <cell r="D1222">
            <v>10</v>
          </cell>
          <cell r="E1222" t="str">
            <v>60</v>
          </cell>
          <cell r="F1222">
            <v>0</v>
          </cell>
          <cell r="G1222">
            <v>0</v>
          </cell>
          <cell r="H1222" t="str">
            <v>ZONA 3</v>
          </cell>
          <cell r="I1222">
            <v>2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155000000</v>
          </cell>
          <cell r="Q1222">
            <v>155000000</v>
          </cell>
          <cell r="R1222">
            <v>440000</v>
          </cell>
          <cell r="S1222">
            <v>440000</v>
          </cell>
        </row>
        <row r="1223">
          <cell r="B1223" t="str">
            <v>20141061ZONA 12</v>
          </cell>
          <cell r="C1223" t="str">
            <v>2014</v>
          </cell>
          <cell r="D1223">
            <v>10</v>
          </cell>
          <cell r="E1223" t="str">
            <v>61</v>
          </cell>
          <cell r="F1223">
            <v>0</v>
          </cell>
          <cell r="G1223">
            <v>0</v>
          </cell>
          <cell r="H1223" t="str">
            <v>ZONA 1</v>
          </cell>
          <cell r="I1223">
            <v>2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</row>
        <row r="1224">
          <cell r="B1224" t="str">
            <v>20141062ZONA 11</v>
          </cell>
          <cell r="C1224" t="str">
            <v>2014</v>
          </cell>
          <cell r="D1224">
            <v>10</v>
          </cell>
          <cell r="E1224" t="str">
            <v>62</v>
          </cell>
          <cell r="F1224">
            <v>0</v>
          </cell>
          <cell r="G1224">
            <v>0</v>
          </cell>
          <cell r="H1224" t="str">
            <v>ZONA 1</v>
          </cell>
          <cell r="I1224">
            <v>1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</row>
        <row r="1225">
          <cell r="B1225" t="str">
            <v>20141063ZONA 12</v>
          </cell>
          <cell r="C1225" t="str">
            <v>2014</v>
          </cell>
          <cell r="D1225">
            <v>10</v>
          </cell>
          <cell r="E1225" t="str">
            <v>63</v>
          </cell>
          <cell r="F1225">
            <v>0</v>
          </cell>
          <cell r="G1225">
            <v>0</v>
          </cell>
          <cell r="H1225" t="str">
            <v>ZONA 1</v>
          </cell>
          <cell r="I1225">
            <v>2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</row>
        <row r="1226">
          <cell r="B1226" t="str">
            <v>20141064ZONA 12</v>
          </cell>
          <cell r="C1226" t="str">
            <v>2014</v>
          </cell>
          <cell r="D1226">
            <v>10</v>
          </cell>
          <cell r="E1226" t="str">
            <v>64</v>
          </cell>
          <cell r="F1226">
            <v>0</v>
          </cell>
          <cell r="G1226">
            <v>0</v>
          </cell>
          <cell r="H1226" t="str">
            <v>ZONA 1</v>
          </cell>
          <cell r="I1226">
            <v>2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</row>
        <row r="1227">
          <cell r="B1227" t="str">
            <v>20141065ZONA 32</v>
          </cell>
          <cell r="C1227" t="str">
            <v>2014</v>
          </cell>
          <cell r="D1227">
            <v>10</v>
          </cell>
          <cell r="E1227" t="str">
            <v>65</v>
          </cell>
          <cell r="F1227">
            <v>0</v>
          </cell>
          <cell r="G1227">
            <v>0</v>
          </cell>
          <cell r="H1227" t="str">
            <v>ZONA 3</v>
          </cell>
          <cell r="I1227">
            <v>2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155000000</v>
          </cell>
          <cell r="Q1227">
            <v>155000000</v>
          </cell>
          <cell r="R1227">
            <v>440000</v>
          </cell>
          <cell r="S1227">
            <v>440000</v>
          </cell>
        </row>
        <row r="1228">
          <cell r="B1228" t="str">
            <v>20141066ZONA 12</v>
          </cell>
          <cell r="C1228" t="str">
            <v>2014</v>
          </cell>
          <cell r="D1228">
            <v>10</v>
          </cell>
          <cell r="E1228" t="str">
            <v>66</v>
          </cell>
          <cell r="F1228">
            <v>0</v>
          </cell>
          <cell r="G1228">
            <v>0</v>
          </cell>
          <cell r="H1228" t="str">
            <v>ZONA 1</v>
          </cell>
          <cell r="I1228">
            <v>2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</row>
        <row r="1229">
          <cell r="B1229" t="str">
            <v>20141067ZONA 12</v>
          </cell>
          <cell r="C1229" t="str">
            <v>2014</v>
          </cell>
          <cell r="D1229">
            <v>10</v>
          </cell>
          <cell r="E1229" t="str">
            <v>67</v>
          </cell>
          <cell r="F1229">
            <v>0</v>
          </cell>
          <cell r="G1229">
            <v>0</v>
          </cell>
          <cell r="H1229" t="str">
            <v>ZONA 1</v>
          </cell>
          <cell r="I1229">
            <v>2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</row>
        <row r="1230">
          <cell r="B1230" t="str">
            <v>20141068ZONA 12</v>
          </cell>
          <cell r="C1230" t="str">
            <v>2014</v>
          </cell>
          <cell r="D1230">
            <v>10</v>
          </cell>
          <cell r="E1230" t="str">
            <v>68</v>
          </cell>
          <cell r="F1230">
            <v>0</v>
          </cell>
          <cell r="G1230">
            <v>0</v>
          </cell>
          <cell r="H1230" t="str">
            <v>ZONA 1</v>
          </cell>
          <cell r="I1230">
            <v>2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</row>
        <row r="1231">
          <cell r="B1231" t="str">
            <v>20141069ZONA 22</v>
          </cell>
          <cell r="C1231" t="str">
            <v>2014</v>
          </cell>
          <cell r="D1231">
            <v>10</v>
          </cell>
          <cell r="E1231" t="str">
            <v>69</v>
          </cell>
          <cell r="F1231">
            <v>0</v>
          </cell>
          <cell r="G1231">
            <v>0</v>
          </cell>
          <cell r="H1231" t="str">
            <v>ZONA 2</v>
          </cell>
          <cell r="I1231">
            <v>2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</row>
        <row r="1232">
          <cell r="B1232" t="str">
            <v>20141070ZONA 12</v>
          </cell>
          <cell r="C1232" t="str">
            <v>2014</v>
          </cell>
          <cell r="D1232">
            <v>10</v>
          </cell>
          <cell r="E1232" t="str">
            <v>70</v>
          </cell>
          <cell r="F1232">
            <v>0</v>
          </cell>
          <cell r="G1232">
            <v>0</v>
          </cell>
          <cell r="H1232" t="str">
            <v>ZONA 1</v>
          </cell>
          <cell r="I1232">
            <v>2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</row>
        <row r="1233">
          <cell r="B1233" t="str">
            <v>20141071ZONA 22</v>
          </cell>
          <cell r="C1233" t="str">
            <v>2014</v>
          </cell>
          <cell r="D1233">
            <v>10</v>
          </cell>
          <cell r="E1233" t="str">
            <v>71</v>
          </cell>
          <cell r="F1233">
            <v>0</v>
          </cell>
          <cell r="G1233">
            <v>0</v>
          </cell>
          <cell r="H1233" t="str">
            <v>ZONA 2</v>
          </cell>
          <cell r="I1233">
            <v>2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</row>
        <row r="1234">
          <cell r="B1234" t="str">
            <v>20141072ZONA 22</v>
          </cell>
          <cell r="C1234" t="str">
            <v>2014</v>
          </cell>
          <cell r="D1234">
            <v>10</v>
          </cell>
          <cell r="E1234" t="str">
            <v>72</v>
          </cell>
          <cell r="F1234">
            <v>0</v>
          </cell>
          <cell r="G1234">
            <v>0</v>
          </cell>
          <cell r="H1234" t="str">
            <v>ZONA 2</v>
          </cell>
          <cell r="I1234">
            <v>2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</row>
        <row r="1235">
          <cell r="B1235" t="str">
            <v>20141073ZONA 12</v>
          </cell>
          <cell r="C1235" t="str">
            <v>2014</v>
          </cell>
          <cell r="D1235">
            <v>10</v>
          </cell>
          <cell r="E1235" t="str">
            <v>73</v>
          </cell>
          <cell r="F1235">
            <v>0</v>
          </cell>
          <cell r="G1235">
            <v>0</v>
          </cell>
          <cell r="H1235" t="str">
            <v>ZONA 1</v>
          </cell>
          <cell r="I1235">
            <v>2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</row>
        <row r="1236">
          <cell r="B1236" t="str">
            <v>20141074ZONA 32</v>
          </cell>
          <cell r="C1236" t="str">
            <v>2014</v>
          </cell>
          <cell r="D1236">
            <v>10</v>
          </cell>
          <cell r="E1236" t="str">
            <v>74</v>
          </cell>
          <cell r="F1236">
            <v>0</v>
          </cell>
          <cell r="G1236">
            <v>0</v>
          </cell>
          <cell r="H1236" t="str">
            <v>ZONA 3</v>
          </cell>
          <cell r="I1236">
            <v>2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155000000</v>
          </cell>
          <cell r="Q1236">
            <v>0</v>
          </cell>
          <cell r="R1236">
            <v>440000</v>
          </cell>
          <cell r="S1236">
            <v>0</v>
          </cell>
        </row>
        <row r="1237">
          <cell r="B1237" t="str">
            <v>20141075ZONA 31</v>
          </cell>
          <cell r="C1237" t="str">
            <v>2014</v>
          </cell>
          <cell r="D1237">
            <v>10</v>
          </cell>
          <cell r="E1237" t="str">
            <v>75</v>
          </cell>
          <cell r="F1237">
            <v>0</v>
          </cell>
          <cell r="G1237">
            <v>0</v>
          </cell>
          <cell r="H1237" t="str">
            <v>ZONA 3</v>
          </cell>
          <cell r="I1237">
            <v>1</v>
          </cell>
          <cell r="J1237">
            <v>0</v>
          </cell>
          <cell r="K1237">
            <v>0</v>
          </cell>
          <cell r="L1237">
            <v>130200000</v>
          </cell>
          <cell r="M1237">
            <v>0</v>
          </cell>
          <cell r="N1237">
            <v>400000</v>
          </cell>
          <cell r="O1237">
            <v>0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</row>
        <row r="1238">
          <cell r="B1238" t="str">
            <v>20141076ZONA 12</v>
          </cell>
          <cell r="C1238" t="str">
            <v>2014</v>
          </cell>
          <cell r="D1238">
            <v>10</v>
          </cell>
          <cell r="E1238" t="str">
            <v>76</v>
          </cell>
          <cell r="F1238">
            <v>0</v>
          </cell>
          <cell r="G1238">
            <v>0</v>
          </cell>
          <cell r="H1238" t="str">
            <v>ZONA 1</v>
          </cell>
          <cell r="I1238">
            <v>2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>
            <v>0</v>
          </cell>
        </row>
        <row r="1239">
          <cell r="B1239" t="str">
            <v>20141077ZONA 11</v>
          </cell>
          <cell r="C1239" t="str">
            <v>2014</v>
          </cell>
          <cell r="D1239">
            <v>10</v>
          </cell>
          <cell r="E1239" t="str">
            <v>77</v>
          </cell>
          <cell r="F1239">
            <v>0</v>
          </cell>
          <cell r="G1239">
            <v>0</v>
          </cell>
          <cell r="H1239" t="str">
            <v>ZONA 1</v>
          </cell>
          <cell r="I1239">
            <v>1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</row>
        <row r="1240">
          <cell r="B1240" t="str">
            <v>20141078ZONA 22</v>
          </cell>
          <cell r="C1240" t="str">
            <v>2014</v>
          </cell>
          <cell r="D1240">
            <v>10</v>
          </cell>
          <cell r="E1240" t="str">
            <v>78</v>
          </cell>
          <cell r="F1240">
            <v>0</v>
          </cell>
          <cell r="G1240">
            <v>0</v>
          </cell>
          <cell r="H1240" t="str">
            <v>ZONA 2</v>
          </cell>
          <cell r="I1240">
            <v>2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</row>
        <row r="1241">
          <cell r="B1241" t="str">
            <v>20141079ZONA 22</v>
          </cell>
          <cell r="C1241" t="str">
            <v>2014</v>
          </cell>
          <cell r="D1241">
            <v>10</v>
          </cell>
          <cell r="E1241" t="str">
            <v>79</v>
          </cell>
          <cell r="F1241">
            <v>0</v>
          </cell>
          <cell r="G1241">
            <v>0</v>
          </cell>
          <cell r="H1241" t="str">
            <v>ZONA 2</v>
          </cell>
          <cell r="I1241">
            <v>2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</row>
        <row r="1242">
          <cell r="B1242" t="str">
            <v>20141080ZONA 21</v>
          </cell>
          <cell r="C1242" t="str">
            <v>2014</v>
          </cell>
          <cell r="D1242">
            <v>10</v>
          </cell>
          <cell r="E1242" t="str">
            <v>80</v>
          </cell>
          <cell r="F1242">
            <v>0</v>
          </cell>
          <cell r="G1242">
            <v>0</v>
          </cell>
          <cell r="H1242" t="str">
            <v>ZONA 2</v>
          </cell>
          <cell r="I1242">
            <v>1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B1243" t="str">
            <v>20141081ZONA 12</v>
          </cell>
          <cell r="C1243" t="str">
            <v>2014</v>
          </cell>
          <cell r="D1243">
            <v>10</v>
          </cell>
          <cell r="E1243" t="str">
            <v>81</v>
          </cell>
          <cell r="F1243">
            <v>0</v>
          </cell>
          <cell r="G1243">
            <v>0</v>
          </cell>
          <cell r="H1243" t="str">
            <v>ZONA 1</v>
          </cell>
          <cell r="I1243">
            <v>2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</row>
        <row r="1244">
          <cell r="B1244" t="str">
            <v>20141082ZONA 10</v>
          </cell>
          <cell r="C1244" t="str">
            <v>2014</v>
          </cell>
          <cell r="D1244">
            <v>10</v>
          </cell>
          <cell r="E1244" t="str">
            <v>82</v>
          </cell>
          <cell r="F1244">
            <v>0</v>
          </cell>
          <cell r="G1244">
            <v>0</v>
          </cell>
          <cell r="H1244" t="str">
            <v>ZONA 1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</row>
        <row r="1245">
          <cell r="B1245" t="str">
            <v>20141083ZONA 12</v>
          </cell>
          <cell r="C1245" t="str">
            <v>2014</v>
          </cell>
          <cell r="D1245">
            <v>10</v>
          </cell>
          <cell r="E1245" t="str">
            <v>83</v>
          </cell>
          <cell r="F1245">
            <v>0</v>
          </cell>
          <cell r="G1245">
            <v>0</v>
          </cell>
          <cell r="H1245" t="str">
            <v>ZONA 1</v>
          </cell>
          <cell r="I1245">
            <v>2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</row>
        <row r="1246">
          <cell r="B1246" t="str">
            <v>20141084ZONA 10</v>
          </cell>
          <cell r="C1246" t="str">
            <v>2014</v>
          </cell>
          <cell r="D1246">
            <v>10</v>
          </cell>
          <cell r="E1246" t="str">
            <v>84</v>
          </cell>
          <cell r="F1246">
            <v>0</v>
          </cell>
          <cell r="G1246">
            <v>0</v>
          </cell>
          <cell r="H1246" t="str">
            <v>ZONA 1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</row>
        <row r="1247">
          <cell r="B1247" t="str">
            <v>20141085ZONA 11</v>
          </cell>
          <cell r="C1247" t="str">
            <v>2014</v>
          </cell>
          <cell r="D1247">
            <v>10</v>
          </cell>
          <cell r="E1247" t="str">
            <v>85</v>
          </cell>
          <cell r="F1247">
            <v>0</v>
          </cell>
          <cell r="G1247">
            <v>0</v>
          </cell>
          <cell r="H1247" t="str">
            <v>ZONA 1</v>
          </cell>
          <cell r="I1247">
            <v>1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</row>
        <row r="1248">
          <cell r="B1248" t="str">
            <v>20141086ZONA 11</v>
          </cell>
          <cell r="C1248" t="str">
            <v>2014</v>
          </cell>
          <cell r="D1248">
            <v>10</v>
          </cell>
          <cell r="E1248" t="str">
            <v>86</v>
          </cell>
          <cell r="F1248">
            <v>0</v>
          </cell>
          <cell r="G1248">
            <v>0</v>
          </cell>
          <cell r="H1248" t="str">
            <v>ZONA 1</v>
          </cell>
          <cell r="I1248">
            <v>1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B1249" t="str">
            <v>20141087ZONA 11</v>
          </cell>
          <cell r="C1249" t="str">
            <v>2014</v>
          </cell>
          <cell r="D1249">
            <v>10</v>
          </cell>
          <cell r="E1249" t="str">
            <v>87</v>
          </cell>
          <cell r="F1249">
            <v>0</v>
          </cell>
          <cell r="G1249">
            <v>0</v>
          </cell>
          <cell r="H1249" t="str">
            <v>ZONA 1</v>
          </cell>
          <cell r="I1249">
            <v>1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</row>
        <row r="1250">
          <cell r="B1250" t="str">
            <v>20141088ZONA 11</v>
          </cell>
          <cell r="C1250" t="str">
            <v>2014</v>
          </cell>
          <cell r="D1250">
            <v>10</v>
          </cell>
          <cell r="E1250" t="str">
            <v>88</v>
          </cell>
          <cell r="F1250">
            <v>0</v>
          </cell>
          <cell r="G1250">
            <v>0</v>
          </cell>
          <cell r="H1250" t="str">
            <v>ZONA 1</v>
          </cell>
          <cell r="I1250">
            <v>1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  <cell r="R1250">
            <v>0</v>
          </cell>
          <cell r="S1250">
            <v>0</v>
          </cell>
        </row>
        <row r="1251">
          <cell r="B1251" t="str">
            <v>20141089ZONA 10</v>
          </cell>
          <cell r="C1251" t="str">
            <v>2014</v>
          </cell>
          <cell r="D1251">
            <v>10</v>
          </cell>
          <cell r="E1251" t="str">
            <v>89</v>
          </cell>
          <cell r="F1251">
            <v>0</v>
          </cell>
          <cell r="G1251">
            <v>0</v>
          </cell>
          <cell r="H1251" t="str">
            <v>ZONA 1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</row>
        <row r="1252">
          <cell r="B1252" t="str">
            <v>20141090ZONA 22</v>
          </cell>
          <cell r="C1252" t="str">
            <v>2014</v>
          </cell>
          <cell r="D1252">
            <v>10</v>
          </cell>
          <cell r="E1252" t="str">
            <v>90</v>
          </cell>
          <cell r="F1252">
            <v>0</v>
          </cell>
          <cell r="G1252">
            <v>0</v>
          </cell>
          <cell r="H1252" t="str">
            <v>ZONA 2</v>
          </cell>
          <cell r="I1252">
            <v>2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>
            <v>0</v>
          </cell>
          <cell r="S1252">
            <v>0</v>
          </cell>
        </row>
        <row r="1253">
          <cell r="B1253" t="str">
            <v>20141091ZONA 22</v>
          </cell>
          <cell r="C1253" t="str">
            <v>2014</v>
          </cell>
          <cell r="D1253">
            <v>10</v>
          </cell>
          <cell r="E1253" t="str">
            <v>91</v>
          </cell>
          <cell r="F1253">
            <v>0</v>
          </cell>
          <cell r="G1253">
            <v>0</v>
          </cell>
          <cell r="H1253" t="str">
            <v>ZONA 2</v>
          </cell>
          <cell r="I1253">
            <v>2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</row>
        <row r="1254">
          <cell r="B1254" t="str">
            <v>20141092ZONA 21</v>
          </cell>
          <cell r="C1254" t="str">
            <v>2014</v>
          </cell>
          <cell r="D1254">
            <v>10</v>
          </cell>
          <cell r="E1254" t="str">
            <v>92</v>
          </cell>
          <cell r="F1254">
            <v>0</v>
          </cell>
          <cell r="G1254">
            <v>0</v>
          </cell>
          <cell r="H1254" t="str">
            <v>ZONA 2</v>
          </cell>
          <cell r="I1254">
            <v>1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</row>
        <row r="1255">
          <cell r="B1255" t="str">
            <v>20141093ZONA 21</v>
          </cell>
          <cell r="C1255" t="str">
            <v>2014</v>
          </cell>
          <cell r="D1255">
            <v>10</v>
          </cell>
          <cell r="E1255" t="str">
            <v>93</v>
          </cell>
          <cell r="F1255">
            <v>0</v>
          </cell>
          <cell r="G1255">
            <v>0</v>
          </cell>
          <cell r="H1255" t="str">
            <v>ZONA 2</v>
          </cell>
          <cell r="I1255">
            <v>1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</row>
        <row r="1256">
          <cell r="B1256" t="str">
            <v>20141094ZONA 21</v>
          </cell>
          <cell r="C1256" t="str">
            <v>2014</v>
          </cell>
          <cell r="D1256">
            <v>10</v>
          </cell>
          <cell r="E1256" t="str">
            <v>94</v>
          </cell>
          <cell r="F1256">
            <v>0</v>
          </cell>
          <cell r="G1256">
            <v>0</v>
          </cell>
          <cell r="H1256" t="str">
            <v>ZONA 2</v>
          </cell>
          <cell r="I1256">
            <v>1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</row>
        <row r="1257">
          <cell r="B1257" t="str">
            <v>20141095ZONA 12</v>
          </cell>
          <cell r="C1257" t="str">
            <v>2014</v>
          </cell>
          <cell r="D1257">
            <v>10</v>
          </cell>
          <cell r="E1257" t="str">
            <v>95</v>
          </cell>
          <cell r="F1257">
            <v>0</v>
          </cell>
          <cell r="G1257">
            <v>0</v>
          </cell>
          <cell r="H1257" t="str">
            <v>ZONA 1</v>
          </cell>
          <cell r="I1257">
            <v>2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</row>
        <row r="1258">
          <cell r="B1258" t="str">
            <v>20141096ZONA 12</v>
          </cell>
          <cell r="C1258" t="str">
            <v>2014</v>
          </cell>
          <cell r="D1258">
            <v>10</v>
          </cell>
          <cell r="E1258" t="str">
            <v>96</v>
          </cell>
          <cell r="F1258">
            <v>0</v>
          </cell>
          <cell r="G1258">
            <v>0</v>
          </cell>
          <cell r="H1258" t="str">
            <v>ZONA 1</v>
          </cell>
          <cell r="I1258">
            <v>2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  <cell r="R1258">
            <v>0</v>
          </cell>
          <cell r="S1258">
            <v>0</v>
          </cell>
        </row>
        <row r="1259">
          <cell r="B1259" t="str">
            <v>20141097ZONA 11</v>
          </cell>
          <cell r="C1259" t="str">
            <v>2014</v>
          </cell>
          <cell r="D1259">
            <v>10</v>
          </cell>
          <cell r="E1259" t="str">
            <v>97</v>
          </cell>
          <cell r="F1259">
            <v>0</v>
          </cell>
          <cell r="G1259">
            <v>0</v>
          </cell>
          <cell r="H1259" t="str">
            <v>ZONA 1</v>
          </cell>
          <cell r="I1259">
            <v>1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</row>
        <row r="1260">
          <cell r="B1260" t="str">
            <v>20141098ZONA 12</v>
          </cell>
          <cell r="C1260" t="str">
            <v>2014</v>
          </cell>
          <cell r="D1260">
            <v>10</v>
          </cell>
          <cell r="E1260" t="str">
            <v>98</v>
          </cell>
          <cell r="F1260">
            <v>0</v>
          </cell>
          <cell r="G1260">
            <v>0</v>
          </cell>
          <cell r="H1260" t="str">
            <v>ZONA 1</v>
          </cell>
          <cell r="I1260">
            <v>2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  <cell r="Q1260">
            <v>0</v>
          </cell>
          <cell r="R1260">
            <v>0</v>
          </cell>
          <cell r="S1260">
            <v>0</v>
          </cell>
        </row>
        <row r="1261">
          <cell r="B1261" t="str">
            <v>20141099ZONA 22</v>
          </cell>
          <cell r="C1261" t="str">
            <v>2014</v>
          </cell>
          <cell r="D1261">
            <v>10</v>
          </cell>
          <cell r="E1261" t="str">
            <v>99</v>
          </cell>
          <cell r="F1261">
            <v>0</v>
          </cell>
          <cell r="G1261">
            <v>0</v>
          </cell>
          <cell r="H1261" t="str">
            <v>ZONA 2</v>
          </cell>
          <cell r="I1261">
            <v>2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</row>
        <row r="1262">
          <cell r="B1262" t="str">
            <v>201410100ZONA 22</v>
          </cell>
          <cell r="C1262" t="str">
            <v>2014</v>
          </cell>
          <cell r="D1262">
            <v>10</v>
          </cell>
          <cell r="E1262" t="str">
            <v>100</v>
          </cell>
          <cell r="F1262">
            <v>0</v>
          </cell>
          <cell r="G1262">
            <v>0</v>
          </cell>
          <cell r="H1262" t="str">
            <v>ZONA 2</v>
          </cell>
          <cell r="I1262">
            <v>2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B1263" t="str">
            <v>201410101ZONA 12</v>
          </cell>
          <cell r="C1263" t="str">
            <v>2014</v>
          </cell>
          <cell r="D1263">
            <v>10</v>
          </cell>
          <cell r="E1263" t="str">
            <v>101</v>
          </cell>
          <cell r="F1263">
            <v>0</v>
          </cell>
          <cell r="G1263">
            <v>0</v>
          </cell>
          <cell r="H1263" t="str">
            <v>ZONA 1</v>
          </cell>
          <cell r="I1263">
            <v>2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</row>
        <row r="1264">
          <cell r="B1264" t="str">
            <v>201410102ZONA 12</v>
          </cell>
          <cell r="C1264" t="str">
            <v>2014</v>
          </cell>
          <cell r="D1264">
            <v>10</v>
          </cell>
          <cell r="E1264" t="str">
            <v>102</v>
          </cell>
          <cell r="F1264">
            <v>0</v>
          </cell>
          <cell r="G1264">
            <v>0</v>
          </cell>
          <cell r="H1264" t="str">
            <v>ZONA 1</v>
          </cell>
          <cell r="I1264">
            <v>2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</row>
        <row r="1265">
          <cell r="B1265" t="str">
            <v>201410103ZONA 12</v>
          </cell>
          <cell r="C1265" t="str">
            <v>2014</v>
          </cell>
          <cell r="D1265">
            <v>10</v>
          </cell>
          <cell r="E1265" t="str">
            <v>103</v>
          </cell>
          <cell r="F1265">
            <v>0</v>
          </cell>
          <cell r="G1265">
            <v>0</v>
          </cell>
          <cell r="H1265" t="str">
            <v>ZONA 1</v>
          </cell>
          <cell r="I1265">
            <v>2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</row>
        <row r="1266">
          <cell r="B1266" t="str">
            <v>201410104ZONA 12</v>
          </cell>
          <cell r="C1266" t="str">
            <v>2014</v>
          </cell>
          <cell r="D1266">
            <v>10</v>
          </cell>
          <cell r="E1266" t="str">
            <v>104</v>
          </cell>
          <cell r="F1266">
            <v>0</v>
          </cell>
          <cell r="G1266">
            <v>0</v>
          </cell>
          <cell r="H1266" t="str">
            <v>ZONA 1</v>
          </cell>
          <cell r="I1266">
            <v>2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</row>
        <row r="1267">
          <cell r="B1267" t="str">
            <v>201410105ZONA 11</v>
          </cell>
          <cell r="C1267" t="str">
            <v>2014</v>
          </cell>
          <cell r="D1267">
            <v>10</v>
          </cell>
          <cell r="E1267" t="str">
            <v>105</v>
          </cell>
          <cell r="F1267">
            <v>0</v>
          </cell>
          <cell r="G1267">
            <v>0</v>
          </cell>
          <cell r="H1267" t="str">
            <v>ZONA 1</v>
          </cell>
          <cell r="I1267">
            <v>1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</row>
        <row r="1268">
          <cell r="B1268" t="str">
            <v>201410106ZONA 12</v>
          </cell>
          <cell r="C1268" t="str">
            <v>2014</v>
          </cell>
          <cell r="D1268">
            <v>10</v>
          </cell>
          <cell r="E1268" t="str">
            <v>106</v>
          </cell>
          <cell r="F1268">
            <v>0</v>
          </cell>
          <cell r="G1268">
            <v>0</v>
          </cell>
          <cell r="H1268" t="str">
            <v>ZONA 1</v>
          </cell>
          <cell r="I1268">
            <v>2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B1269" t="str">
            <v>201410107ZONA 10</v>
          </cell>
          <cell r="C1269" t="str">
            <v>2014</v>
          </cell>
          <cell r="D1269">
            <v>10</v>
          </cell>
          <cell r="E1269" t="str">
            <v>107</v>
          </cell>
          <cell r="F1269">
            <v>0</v>
          </cell>
          <cell r="G1269">
            <v>0</v>
          </cell>
          <cell r="H1269" t="str">
            <v>ZONA 1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0</v>
          </cell>
          <cell r="S1269">
            <v>0</v>
          </cell>
        </row>
        <row r="1270">
          <cell r="B1270" t="str">
            <v>201410108ZONA 12</v>
          </cell>
          <cell r="C1270" t="str">
            <v>2014</v>
          </cell>
          <cell r="D1270">
            <v>10</v>
          </cell>
          <cell r="E1270" t="str">
            <v>108</v>
          </cell>
          <cell r="F1270">
            <v>0</v>
          </cell>
          <cell r="G1270">
            <v>0</v>
          </cell>
          <cell r="H1270" t="str">
            <v>ZONA 1</v>
          </cell>
          <cell r="I1270">
            <v>2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</row>
        <row r="1271">
          <cell r="B1271" t="str">
            <v>201410109ZONA 12</v>
          </cell>
          <cell r="C1271" t="str">
            <v>2014</v>
          </cell>
          <cell r="D1271">
            <v>10</v>
          </cell>
          <cell r="E1271" t="str">
            <v>109</v>
          </cell>
          <cell r="F1271">
            <v>0</v>
          </cell>
          <cell r="G1271">
            <v>0</v>
          </cell>
          <cell r="H1271" t="str">
            <v>ZONA 1</v>
          </cell>
          <cell r="I1271">
            <v>2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>
            <v>0</v>
          </cell>
          <cell r="S1271">
            <v>0</v>
          </cell>
        </row>
        <row r="1272">
          <cell r="B1272" t="str">
            <v>201410110ZONA 21</v>
          </cell>
          <cell r="C1272" t="str">
            <v>2014</v>
          </cell>
          <cell r="D1272">
            <v>10</v>
          </cell>
          <cell r="E1272" t="str">
            <v>110</v>
          </cell>
          <cell r="F1272">
            <v>0</v>
          </cell>
          <cell r="G1272">
            <v>0</v>
          </cell>
          <cell r="H1272" t="str">
            <v>ZONA 2</v>
          </cell>
          <cell r="I1272">
            <v>1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</row>
        <row r="1273">
          <cell r="B1273" t="str">
            <v>201410111ZONA 21</v>
          </cell>
          <cell r="C1273" t="str">
            <v>2014</v>
          </cell>
          <cell r="D1273">
            <v>10</v>
          </cell>
          <cell r="E1273" t="str">
            <v>111</v>
          </cell>
          <cell r="F1273">
            <v>0</v>
          </cell>
          <cell r="G1273">
            <v>0</v>
          </cell>
          <cell r="H1273" t="str">
            <v>ZONA 2</v>
          </cell>
          <cell r="I1273">
            <v>1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0</v>
          </cell>
          <cell r="S1273">
            <v>0</v>
          </cell>
        </row>
        <row r="1274">
          <cell r="B1274" t="str">
            <v>201410112ZONA 10</v>
          </cell>
          <cell r="C1274" t="str">
            <v>2014</v>
          </cell>
          <cell r="D1274">
            <v>10</v>
          </cell>
          <cell r="E1274" t="str">
            <v>112</v>
          </cell>
          <cell r="F1274">
            <v>0</v>
          </cell>
          <cell r="G1274">
            <v>0</v>
          </cell>
          <cell r="H1274" t="str">
            <v>ZONA 1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</row>
        <row r="1275">
          <cell r="B1275" t="str">
            <v>201410113ZONA 12</v>
          </cell>
          <cell r="C1275" t="str">
            <v>2014</v>
          </cell>
          <cell r="D1275">
            <v>10</v>
          </cell>
          <cell r="E1275" t="str">
            <v>113</v>
          </cell>
          <cell r="F1275">
            <v>0</v>
          </cell>
          <cell r="G1275">
            <v>0</v>
          </cell>
          <cell r="H1275" t="str">
            <v>ZONA 1</v>
          </cell>
          <cell r="I1275">
            <v>2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>
            <v>0</v>
          </cell>
          <cell r="S1275">
            <v>0</v>
          </cell>
        </row>
        <row r="1276">
          <cell r="B1276" t="str">
            <v>201410114ZONA 10</v>
          </cell>
          <cell r="C1276" t="str">
            <v>2014</v>
          </cell>
          <cell r="D1276">
            <v>10</v>
          </cell>
          <cell r="E1276" t="str">
            <v>114</v>
          </cell>
          <cell r="F1276">
            <v>0</v>
          </cell>
          <cell r="G1276">
            <v>0</v>
          </cell>
          <cell r="H1276" t="str">
            <v>ZONA 1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</row>
        <row r="1277">
          <cell r="B1277" t="str">
            <v>201410115ZONA 10</v>
          </cell>
          <cell r="C1277" t="str">
            <v>2014</v>
          </cell>
          <cell r="D1277">
            <v>10</v>
          </cell>
          <cell r="E1277" t="str">
            <v>115</v>
          </cell>
          <cell r="F1277">
            <v>0</v>
          </cell>
          <cell r="G1277">
            <v>0</v>
          </cell>
          <cell r="H1277" t="str">
            <v>ZONA 1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</row>
        <row r="1278">
          <cell r="B1278" t="str">
            <v>201410116ZONA 12</v>
          </cell>
          <cell r="C1278" t="str">
            <v>2014</v>
          </cell>
          <cell r="D1278">
            <v>10</v>
          </cell>
          <cell r="E1278" t="str">
            <v>116</v>
          </cell>
          <cell r="F1278">
            <v>0</v>
          </cell>
          <cell r="G1278">
            <v>0</v>
          </cell>
          <cell r="H1278" t="str">
            <v>ZONA 1</v>
          </cell>
          <cell r="I1278">
            <v>2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</row>
        <row r="1279">
          <cell r="B1279" t="str">
            <v>201410117ZONA 10</v>
          </cell>
          <cell r="C1279" t="str">
            <v>2014</v>
          </cell>
          <cell r="D1279">
            <v>10</v>
          </cell>
          <cell r="E1279" t="str">
            <v>117</v>
          </cell>
          <cell r="F1279">
            <v>0</v>
          </cell>
          <cell r="G1279">
            <v>0</v>
          </cell>
          <cell r="H1279" t="str">
            <v>ZONA 1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>
            <v>0</v>
          </cell>
          <cell r="S1279">
            <v>0</v>
          </cell>
        </row>
        <row r="1280">
          <cell r="B1280" t="str">
            <v>201410118ZONA 10</v>
          </cell>
          <cell r="C1280" t="str">
            <v>2014</v>
          </cell>
          <cell r="D1280">
            <v>10</v>
          </cell>
          <cell r="E1280" t="str">
            <v>118</v>
          </cell>
          <cell r="F1280">
            <v>0</v>
          </cell>
          <cell r="G1280">
            <v>0</v>
          </cell>
          <cell r="H1280" t="str">
            <v>ZONA 1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</row>
        <row r="1281">
          <cell r="B1281" t="str">
            <v>201410119ZONA 20</v>
          </cell>
          <cell r="C1281" t="str">
            <v>2014</v>
          </cell>
          <cell r="D1281">
            <v>10</v>
          </cell>
          <cell r="E1281" t="str">
            <v>119</v>
          </cell>
          <cell r="F1281">
            <v>0</v>
          </cell>
          <cell r="G1281">
            <v>0</v>
          </cell>
          <cell r="H1281" t="str">
            <v>ZONA 2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</row>
        <row r="1282">
          <cell r="B1282" t="str">
            <v>201410120ZONA 22</v>
          </cell>
          <cell r="C1282" t="str">
            <v>2014</v>
          </cell>
          <cell r="D1282">
            <v>10</v>
          </cell>
          <cell r="E1282" t="str">
            <v>120</v>
          </cell>
          <cell r="F1282">
            <v>0</v>
          </cell>
          <cell r="G1282">
            <v>0</v>
          </cell>
          <cell r="H1282" t="str">
            <v>ZONA 2</v>
          </cell>
          <cell r="I1282">
            <v>2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</row>
        <row r="1283">
          <cell r="B1283" t="str">
            <v>201410121ZONA 31</v>
          </cell>
          <cell r="C1283" t="str">
            <v>2014</v>
          </cell>
          <cell r="D1283">
            <v>10</v>
          </cell>
          <cell r="E1283" t="str">
            <v>121</v>
          </cell>
          <cell r="F1283">
            <v>0</v>
          </cell>
          <cell r="G1283">
            <v>0</v>
          </cell>
          <cell r="H1283" t="str">
            <v>ZONA 3</v>
          </cell>
          <cell r="I1283">
            <v>1</v>
          </cell>
          <cell r="J1283">
            <v>0</v>
          </cell>
          <cell r="K1283">
            <v>0</v>
          </cell>
          <cell r="L1283">
            <v>130200000</v>
          </cell>
          <cell r="M1283">
            <v>0</v>
          </cell>
          <cell r="N1283">
            <v>400000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</row>
        <row r="1284">
          <cell r="B1284" t="str">
            <v>201410122ZONA 11</v>
          </cell>
          <cell r="C1284" t="str">
            <v>2014</v>
          </cell>
          <cell r="D1284">
            <v>10</v>
          </cell>
          <cell r="E1284" t="str">
            <v>122</v>
          </cell>
          <cell r="F1284">
            <v>0</v>
          </cell>
          <cell r="G1284">
            <v>0</v>
          </cell>
          <cell r="H1284" t="str">
            <v>ZONA 1</v>
          </cell>
          <cell r="I1284">
            <v>1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</row>
        <row r="1285">
          <cell r="B1285" t="str">
            <v>201410123ZONA 31</v>
          </cell>
          <cell r="C1285" t="str">
            <v>2014</v>
          </cell>
          <cell r="D1285">
            <v>10</v>
          </cell>
          <cell r="E1285" t="str">
            <v>123</v>
          </cell>
          <cell r="F1285">
            <v>0</v>
          </cell>
          <cell r="G1285">
            <v>0</v>
          </cell>
          <cell r="H1285" t="str">
            <v>ZONA 3</v>
          </cell>
          <cell r="I1285">
            <v>1</v>
          </cell>
          <cell r="J1285">
            <v>0</v>
          </cell>
          <cell r="K1285">
            <v>0</v>
          </cell>
          <cell r="L1285">
            <v>130200000</v>
          </cell>
          <cell r="M1285">
            <v>73780000</v>
          </cell>
          <cell r="N1285">
            <v>400000</v>
          </cell>
          <cell r="O1285">
            <v>226666.66666666666</v>
          </cell>
          <cell r="P1285">
            <v>130200000</v>
          </cell>
          <cell r="Q1285">
            <v>73780000</v>
          </cell>
          <cell r="R1285">
            <v>400000</v>
          </cell>
          <cell r="S1285">
            <v>226666.66666666666</v>
          </cell>
        </row>
        <row r="1286">
          <cell r="B1286" t="str">
            <v>201410124ZONA 31</v>
          </cell>
          <cell r="C1286" t="str">
            <v>2014</v>
          </cell>
          <cell r="D1286">
            <v>10</v>
          </cell>
          <cell r="E1286" t="str">
            <v>124</v>
          </cell>
          <cell r="F1286">
            <v>0</v>
          </cell>
          <cell r="G1286">
            <v>0</v>
          </cell>
          <cell r="H1286" t="str">
            <v>ZONA 3</v>
          </cell>
          <cell r="I1286">
            <v>1</v>
          </cell>
          <cell r="J1286">
            <v>0</v>
          </cell>
          <cell r="K1286">
            <v>0</v>
          </cell>
          <cell r="L1286">
            <v>130200000</v>
          </cell>
          <cell r="M1286">
            <v>0</v>
          </cell>
          <cell r="N1286">
            <v>400000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</row>
        <row r="1287">
          <cell r="B1287" t="str">
            <v>201410125ZONA 31</v>
          </cell>
          <cell r="C1287" t="str">
            <v>2014</v>
          </cell>
          <cell r="D1287">
            <v>10</v>
          </cell>
          <cell r="E1287" t="str">
            <v>125</v>
          </cell>
          <cell r="F1287">
            <v>0</v>
          </cell>
          <cell r="G1287">
            <v>0</v>
          </cell>
          <cell r="H1287" t="str">
            <v>ZONA 3</v>
          </cell>
          <cell r="I1287">
            <v>1</v>
          </cell>
          <cell r="J1287">
            <v>0</v>
          </cell>
          <cell r="K1287">
            <v>0</v>
          </cell>
          <cell r="L1287">
            <v>130200000</v>
          </cell>
          <cell r="M1287">
            <v>130200000</v>
          </cell>
          <cell r="N1287">
            <v>400000</v>
          </cell>
          <cell r="O1287">
            <v>400000</v>
          </cell>
          <cell r="P1287">
            <v>130200000</v>
          </cell>
          <cell r="Q1287">
            <v>130200000</v>
          </cell>
          <cell r="R1287">
            <v>400000</v>
          </cell>
          <cell r="S1287">
            <v>400000</v>
          </cell>
        </row>
        <row r="1288">
          <cell r="B1288" t="str">
            <v>201410126ZONA 11</v>
          </cell>
          <cell r="C1288" t="str">
            <v>2014</v>
          </cell>
          <cell r="D1288">
            <v>10</v>
          </cell>
          <cell r="E1288" t="str">
            <v>126</v>
          </cell>
          <cell r="F1288">
            <v>0</v>
          </cell>
          <cell r="G1288">
            <v>0</v>
          </cell>
          <cell r="H1288" t="str">
            <v>ZONA 1</v>
          </cell>
          <cell r="I1288">
            <v>1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</row>
        <row r="1289">
          <cell r="B1289" t="str">
            <v>201410127ZONA 22</v>
          </cell>
          <cell r="C1289" t="str">
            <v>2014</v>
          </cell>
          <cell r="D1289">
            <v>10</v>
          </cell>
          <cell r="E1289" t="str">
            <v>127</v>
          </cell>
          <cell r="F1289">
            <v>0</v>
          </cell>
          <cell r="G1289">
            <v>0</v>
          </cell>
          <cell r="H1289" t="str">
            <v>ZONA 2</v>
          </cell>
          <cell r="I1289">
            <v>2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</row>
        <row r="1290">
          <cell r="B1290" t="str">
            <v>201410128ZONA 11</v>
          </cell>
          <cell r="C1290" t="str">
            <v>2014</v>
          </cell>
          <cell r="D1290">
            <v>10</v>
          </cell>
          <cell r="E1290" t="str">
            <v>128</v>
          </cell>
          <cell r="F1290">
            <v>0</v>
          </cell>
          <cell r="G1290">
            <v>0</v>
          </cell>
          <cell r="H1290" t="str">
            <v>ZONA 1</v>
          </cell>
          <cell r="I1290">
            <v>1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</row>
        <row r="1291">
          <cell r="B1291" t="str">
            <v>201410129ZONA 21</v>
          </cell>
          <cell r="C1291" t="str">
            <v>2014</v>
          </cell>
          <cell r="D1291">
            <v>10</v>
          </cell>
          <cell r="E1291" t="str">
            <v>129</v>
          </cell>
          <cell r="F1291">
            <v>0</v>
          </cell>
          <cell r="G1291">
            <v>0</v>
          </cell>
          <cell r="H1291" t="str">
            <v>ZONA 2</v>
          </cell>
          <cell r="I1291">
            <v>1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</row>
        <row r="1292">
          <cell r="B1292" t="str">
            <v>201410130ZONA 11</v>
          </cell>
          <cell r="C1292" t="str">
            <v>2014</v>
          </cell>
          <cell r="D1292">
            <v>10</v>
          </cell>
          <cell r="E1292" t="str">
            <v>130</v>
          </cell>
          <cell r="F1292">
            <v>0</v>
          </cell>
          <cell r="G1292">
            <v>0</v>
          </cell>
          <cell r="H1292" t="str">
            <v>ZONA 1</v>
          </cell>
          <cell r="I1292">
            <v>1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</row>
        <row r="1293">
          <cell r="B1293" t="str">
            <v>201410131ZONA 22</v>
          </cell>
          <cell r="C1293" t="str">
            <v>2014</v>
          </cell>
          <cell r="D1293">
            <v>10</v>
          </cell>
          <cell r="E1293" t="str">
            <v>131</v>
          </cell>
          <cell r="F1293">
            <v>0</v>
          </cell>
          <cell r="G1293">
            <v>0</v>
          </cell>
          <cell r="H1293" t="str">
            <v>ZONA 2</v>
          </cell>
          <cell r="I1293">
            <v>2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</row>
        <row r="1294">
          <cell r="B1294" t="str">
            <v>201410132ZONA 11</v>
          </cell>
          <cell r="C1294" t="str">
            <v>2014</v>
          </cell>
          <cell r="D1294">
            <v>10</v>
          </cell>
          <cell r="E1294" t="str">
            <v>132</v>
          </cell>
          <cell r="F1294">
            <v>0</v>
          </cell>
          <cell r="G1294">
            <v>0</v>
          </cell>
          <cell r="H1294" t="str">
            <v>ZONA 1</v>
          </cell>
          <cell r="I1294">
            <v>1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>
            <v>0</v>
          </cell>
          <cell r="S1294">
            <v>0</v>
          </cell>
        </row>
        <row r="1295">
          <cell r="B1295" t="str">
            <v>201410133ZONA 11</v>
          </cell>
          <cell r="C1295" t="str">
            <v>2014</v>
          </cell>
          <cell r="D1295">
            <v>10</v>
          </cell>
          <cell r="E1295" t="str">
            <v>133</v>
          </cell>
          <cell r="F1295">
            <v>0</v>
          </cell>
          <cell r="G1295">
            <v>0</v>
          </cell>
          <cell r="H1295" t="str">
            <v>ZONA 1</v>
          </cell>
          <cell r="I1295">
            <v>1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</row>
        <row r="1296">
          <cell r="B1296" t="str">
            <v>201410134ZONA 11</v>
          </cell>
          <cell r="C1296" t="str">
            <v>2014</v>
          </cell>
          <cell r="D1296">
            <v>10</v>
          </cell>
          <cell r="E1296" t="str">
            <v>134</v>
          </cell>
          <cell r="F1296">
            <v>0</v>
          </cell>
          <cell r="G1296">
            <v>0</v>
          </cell>
          <cell r="H1296" t="str">
            <v>ZONA 1</v>
          </cell>
          <cell r="I1296">
            <v>1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</row>
        <row r="1297">
          <cell r="B1297" t="str">
            <v>201410135ZONA 11</v>
          </cell>
          <cell r="C1297" t="str">
            <v>2014</v>
          </cell>
          <cell r="D1297">
            <v>10</v>
          </cell>
          <cell r="E1297" t="str">
            <v>135</v>
          </cell>
          <cell r="F1297">
            <v>0</v>
          </cell>
          <cell r="G1297">
            <v>0</v>
          </cell>
          <cell r="H1297" t="str">
            <v>ZONA 1</v>
          </cell>
          <cell r="I1297">
            <v>1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</row>
        <row r="1298">
          <cell r="B1298" t="str">
            <v>201410136ZONA 11</v>
          </cell>
          <cell r="C1298" t="str">
            <v>2014</v>
          </cell>
          <cell r="D1298">
            <v>10</v>
          </cell>
          <cell r="E1298" t="str">
            <v>136</v>
          </cell>
          <cell r="F1298">
            <v>0</v>
          </cell>
          <cell r="G1298">
            <v>0</v>
          </cell>
          <cell r="H1298" t="str">
            <v>ZONA 1</v>
          </cell>
          <cell r="I1298">
            <v>1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</row>
        <row r="1299">
          <cell r="B1299" t="str">
            <v>201410137ZONA 10</v>
          </cell>
          <cell r="C1299" t="str">
            <v>2014</v>
          </cell>
          <cell r="D1299">
            <v>10</v>
          </cell>
          <cell r="E1299" t="str">
            <v>137</v>
          </cell>
          <cell r="F1299">
            <v>0</v>
          </cell>
          <cell r="G1299">
            <v>0</v>
          </cell>
          <cell r="H1299" t="str">
            <v>ZONA 1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B1300" t="str">
            <v>201410138ZONA 10</v>
          </cell>
          <cell r="C1300" t="str">
            <v>2014</v>
          </cell>
          <cell r="D1300">
            <v>10</v>
          </cell>
          <cell r="E1300" t="str">
            <v>138</v>
          </cell>
          <cell r="F1300">
            <v>0</v>
          </cell>
          <cell r="G1300">
            <v>0</v>
          </cell>
          <cell r="H1300" t="str">
            <v>ZONA 1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</row>
        <row r="1301">
          <cell r="B1301" t="str">
            <v>201410139ZONA 20</v>
          </cell>
          <cell r="C1301" t="str">
            <v>2014</v>
          </cell>
          <cell r="D1301">
            <v>10</v>
          </cell>
          <cell r="E1301" t="str">
            <v>139</v>
          </cell>
          <cell r="F1301">
            <v>0</v>
          </cell>
          <cell r="G1301">
            <v>0</v>
          </cell>
          <cell r="H1301" t="str">
            <v>ZONA 2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</row>
        <row r="1302">
          <cell r="B1302" t="str">
            <v>201410140ZONA 20</v>
          </cell>
          <cell r="C1302" t="str">
            <v>2014</v>
          </cell>
          <cell r="D1302">
            <v>10</v>
          </cell>
          <cell r="E1302" t="str">
            <v>140</v>
          </cell>
          <cell r="F1302">
            <v>0</v>
          </cell>
          <cell r="G1302">
            <v>0</v>
          </cell>
          <cell r="H1302" t="str">
            <v>ZONA 2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B1303" t="str">
            <v>201410141ZONA 20</v>
          </cell>
          <cell r="C1303" t="str">
            <v>2014</v>
          </cell>
          <cell r="D1303">
            <v>10</v>
          </cell>
          <cell r="E1303" t="str">
            <v>141</v>
          </cell>
          <cell r="F1303">
            <v>0</v>
          </cell>
          <cell r="G1303">
            <v>0</v>
          </cell>
          <cell r="H1303" t="str">
            <v>ZONA 2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</row>
        <row r="1304">
          <cell r="B1304" t="str">
            <v>201410142ZONA 20</v>
          </cell>
          <cell r="C1304" t="str">
            <v>2014</v>
          </cell>
          <cell r="D1304">
            <v>10</v>
          </cell>
          <cell r="E1304" t="str">
            <v>142</v>
          </cell>
          <cell r="F1304">
            <v>0</v>
          </cell>
          <cell r="G1304">
            <v>0</v>
          </cell>
          <cell r="H1304" t="str">
            <v>ZONA 2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</row>
        <row r="1305">
          <cell r="B1305" t="str">
            <v>201410143ZONA 10</v>
          </cell>
          <cell r="C1305" t="str">
            <v>2014</v>
          </cell>
          <cell r="D1305">
            <v>10</v>
          </cell>
          <cell r="E1305" t="str">
            <v>143</v>
          </cell>
          <cell r="F1305">
            <v>0</v>
          </cell>
          <cell r="G1305">
            <v>0</v>
          </cell>
          <cell r="H1305" t="str">
            <v>ZONA 1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</row>
        <row r="1306">
          <cell r="B1306" t="str">
            <v>201410144ZONA 10</v>
          </cell>
          <cell r="C1306" t="str">
            <v>2014</v>
          </cell>
          <cell r="D1306">
            <v>10</v>
          </cell>
          <cell r="E1306" t="str">
            <v>144</v>
          </cell>
          <cell r="F1306">
            <v>0</v>
          </cell>
          <cell r="G1306">
            <v>0</v>
          </cell>
          <cell r="H1306" t="str">
            <v>ZONA 1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</row>
        <row r="1307">
          <cell r="B1307" t="str">
            <v>201410145ZONA 10</v>
          </cell>
          <cell r="C1307" t="str">
            <v>2014</v>
          </cell>
          <cell r="D1307">
            <v>10</v>
          </cell>
          <cell r="E1307" t="str">
            <v>145</v>
          </cell>
          <cell r="F1307">
            <v>0</v>
          </cell>
          <cell r="G1307">
            <v>0</v>
          </cell>
          <cell r="H1307" t="str">
            <v>ZONA 1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</row>
        <row r="1308">
          <cell r="B1308" t="str">
            <v>201410146ZONA 30</v>
          </cell>
          <cell r="C1308" t="str">
            <v>2014</v>
          </cell>
          <cell r="D1308">
            <v>10</v>
          </cell>
          <cell r="E1308" t="str">
            <v>146</v>
          </cell>
          <cell r="F1308">
            <v>108000000</v>
          </cell>
          <cell r="G1308">
            <v>108000000</v>
          </cell>
          <cell r="H1308" t="str">
            <v>ZONA 3</v>
          </cell>
          <cell r="I1308">
            <v>0</v>
          </cell>
          <cell r="J1308">
            <v>400000</v>
          </cell>
          <cell r="K1308">
            <v>400000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B1309" t="str">
            <v>201410147ZONA 20</v>
          </cell>
          <cell r="C1309" t="str">
            <v>2014</v>
          </cell>
          <cell r="D1309">
            <v>10</v>
          </cell>
          <cell r="E1309" t="str">
            <v>147</v>
          </cell>
          <cell r="F1309">
            <v>0</v>
          </cell>
          <cell r="G1309">
            <v>0</v>
          </cell>
          <cell r="H1309" t="str">
            <v>ZONA 2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0</v>
          </cell>
        </row>
        <row r="1310">
          <cell r="B1310" t="str">
            <v>201410148ZONA 20</v>
          </cell>
          <cell r="C1310" t="str">
            <v>2014</v>
          </cell>
          <cell r="D1310">
            <v>10</v>
          </cell>
          <cell r="E1310" t="str">
            <v>148</v>
          </cell>
          <cell r="F1310">
            <v>0</v>
          </cell>
          <cell r="G1310">
            <v>0</v>
          </cell>
          <cell r="H1310" t="str">
            <v>ZONA 2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>
            <v>0</v>
          </cell>
        </row>
        <row r="1311">
          <cell r="B1311" t="str">
            <v>201410149ZONA 20</v>
          </cell>
          <cell r="C1311" t="str">
            <v>2014</v>
          </cell>
          <cell r="D1311">
            <v>10</v>
          </cell>
          <cell r="E1311" t="str">
            <v>149</v>
          </cell>
          <cell r="F1311">
            <v>0</v>
          </cell>
          <cell r="G1311">
            <v>0</v>
          </cell>
          <cell r="H1311" t="str">
            <v>ZONA 2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</row>
        <row r="1312">
          <cell r="B1312" t="str">
            <v>201410150ZONA 20</v>
          </cell>
          <cell r="C1312" t="str">
            <v>2014</v>
          </cell>
          <cell r="D1312">
            <v>10</v>
          </cell>
          <cell r="E1312" t="str">
            <v>150</v>
          </cell>
          <cell r="F1312">
            <v>0</v>
          </cell>
          <cell r="G1312">
            <v>0</v>
          </cell>
          <cell r="H1312" t="str">
            <v>ZONA 2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>
            <v>0</v>
          </cell>
          <cell r="S1312">
            <v>0</v>
          </cell>
        </row>
        <row r="1313">
          <cell r="B1313" t="str">
            <v>201410151ZONA 20</v>
          </cell>
          <cell r="C1313" t="str">
            <v>2014</v>
          </cell>
          <cell r="D1313">
            <v>10</v>
          </cell>
          <cell r="E1313" t="str">
            <v>151</v>
          </cell>
          <cell r="F1313">
            <v>0</v>
          </cell>
          <cell r="G1313">
            <v>0</v>
          </cell>
          <cell r="H1313" t="str">
            <v>ZONA 2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</row>
        <row r="1314">
          <cell r="B1314" t="str">
            <v>201410152ZONA 10</v>
          </cell>
          <cell r="C1314" t="str">
            <v>2014</v>
          </cell>
          <cell r="D1314">
            <v>10</v>
          </cell>
          <cell r="E1314" t="str">
            <v>152</v>
          </cell>
          <cell r="F1314">
            <v>0</v>
          </cell>
          <cell r="G1314">
            <v>0</v>
          </cell>
          <cell r="H1314" t="str">
            <v>ZONA 1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</row>
        <row r="1315">
          <cell r="B1315" t="str">
            <v>201410153ZONA 10</v>
          </cell>
          <cell r="C1315" t="str">
            <v>2014</v>
          </cell>
          <cell r="D1315">
            <v>10</v>
          </cell>
          <cell r="E1315" t="str">
            <v>153</v>
          </cell>
          <cell r="F1315">
            <v>0</v>
          </cell>
          <cell r="G1315">
            <v>0</v>
          </cell>
          <cell r="H1315" t="str">
            <v>ZONA 1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</row>
        <row r="1316">
          <cell r="B1316" t="str">
            <v>201410154ZONA 10</v>
          </cell>
          <cell r="C1316" t="str">
            <v>2014</v>
          </cell>
          <cell r="D1316">
            <v>10</v>
          </cell>
          <cell r="E1316" t="str">
            <v>154</v>
          </cell>
          <cell r="F1316">
            <v>0</v>
          </cell>
          <cell r="G1316">
            <v>0</v>
          </cell>
          <cell r="H1316" t="str">
            <v>ZONA 1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</row>
        <row r="1317">
          <cell r="B1317" t="str">
            <v>201410155ZONA 10</v>
          </cell>
          <cell r="C1317" t="str">
            <v>2014</v>
          </cell>
          <cell r="D1317">
            <v>10</v>
          </cell>
          <cell r="E1317" t="str">
            <v>155</v>
          </cell>
          <cell r="F1317">
            <v>0</v>
          </cell>
          <cell r="G1317">
            <v>0</v>
          </cell>
          <cell r="H1317" t="str">
            <v>ZONA 1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</row>
        <row r="1318">
          <cell r="B1318" t="str">
            <v>201410156ZONA 10</v>
          </cell>
          <cell r="C1318" t="str">
            <v>2014</v>
          </cell>
          <cell r="D1318">
            <v>10</v>
          </cell>
          <cell r="E1318" t="str">
            <v>156</v>
          </cell>
          <cell r="F1318">
            <v>0</v>
          </cell>
          <cell r="G1318">
            <v>0</v>
          </cell>
          <cell r="H1318" t="str">
            <v>ZONA 1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</row>
        <row r="1319">
          <cell r="B1319" t="str">
            <v>201410157ZONA 10</v>
          </cell>
          <cell r="C1319" t="str">
            <v>2014</v>
          </cell>
          <cell r="D1319">
            <v>10</v>
          </cell>
          <cell r="E1319" t="str">
            <v>157</v>
          </cell>
          <cell r="F1319">
            <v>0</v>
          </cell>
          <cell r="G1319">
            <v>0</v>
          </cell>
          <cell r="H1319" t="str">
            <v>ZONA 1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B1320" t="str">
            <v>201410158ZONA 30</v>
          </cell>
          <cell r="C1320" t="str">
            <v>2014</v>
          </cell>
          <cell r="D1320">
            <v>10</v>
          </cell>
          <cell r="E1320" t="str">
            <v>158</v>
          </cell>
          <cell r="F1320">
            <v>108000000</v>
          </cell>
          <cell r="G1320">
            <v>108000000</v>
          </cell>
          <cell r="H1320" t="str">
            <v>ZONA 3</v>
          </cell>
          <cell r="I1320">
            <v>0</v>
          </cell>
          <cell r="J1320">
            <v>400000</v>
          </cell>
          <cell r="K1320">
            <v>400000</v>
          </cell>
          <cell r="L1320">
            <v>0</v>
          </cell>
          <cell r="M1320">
            <v>0</v>
          </cell>
          <cell r="N1320">
            <v>0</v>
          </cell>
          <cell r="O1320">
            <v>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</row>
        <row r="1321">
          <cell r="B1321" t="str">
            <v>201410159ZONA 10</v>
          </cell>
          <cell r="C1321" t="str">
            <v>2014</v>
          </cell>
          <cell r="D1321">
            <v>10</v>
          </cell>
          <cell r="E1321" t="str">
            <v>159</v>
          </cell>
          <cell r="F1321">
            <v>0</v>
          </cell>
          <cell r="G1321">
            <v>0</v>
          </cell>
          <cell r="H1321" t="str">
            <v>ZONA 1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</row>
        <row r="1322">
          <cell r="B1322" t="str">
            <v>201410160ZONA 20</v>
          </cell>
          <cell r="C1322" t="str">
            <v>2014</v>
          </cell>
          <cell r="D1322">
            <v>10</v>
          </cell>
          <cell r="E1322" t="str">
            <v>160</v>
          </cell>
          <cell r="F1322">
            <v>0</v>
          </cell>
          <cell r="G1322">
            <v>0</v>
          </cell>
          <cell r="H1322" t="str">
            <v>ZONA 2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B1323" t="str">
            <v>201410161ZONA 20</v>
          </cell>
          <cell r="C1323" t="str">
            <v>2014</v>
          </cell>
          <cell r="D1323">
            <v>10</v>
          </cell>
          <cell r="E1323" t="str">
            <v>161</v>
          </cell>
          <cell r="F1323">
            <v>0</v>
          </cell>
          <cell r="G1323">
            <v>0</v>
          </cell>
          <cell r="H1323" t="str">
            <v>ZONA 2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</row>
        <row r="1324">
          <cell r="B1324" t="str">
            <v>201410162ZONA 20</v>
          </cell>
          <cell r="C1324" t="str">
            <v>2014</v>
          </cell>
          <cell r="D1324">
            <v>10</v>
          </cell>
          <cell r="E1324" t="str">
            <v>162</v>
          </cell>
          <cell r="F1324">
            <v>0</v>
          </cell>
          <cell r="G1324">
            <v>0</v>
          </cell>
          <cell r="H1324" t="str">
            <v>ZONA 2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</row>
        <row r="1325">
          <cell r="B1325" t="str">
            <v>201410163ZONA 10</v>
          </cell>
          <cell r="C1325" t="str">
            <v>2014</v>
          </cell>
          <cell r="D1325">
            <v>10</v>
          </cell>
          <cell r="E1325" t="str">
            <v>163</v>
          </cell>
          <cell r="F1325">
            <v>0</v>
          </cell>
          <cell r="G1325">
            <v>0</v>
          </cell>
          <cell r="H1325" t="str">
            <v>ZONA 1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</row>
        <row r="1329">
          <cell r="B1329" t="str">
            <v>20141101ZONA 22</v>
          </cell>
          <cell r="C1329" t="str">
            <v>2014</v>
          </cell>
          <cell r="D1329">
            <v>11</v>
          </cell>
          <cell r="E1329" t="str">
            <v>01</v>
          </cell>
          <cell r="F1329">
            <v>0</v>
          </cell>
          <cell r="G1329">
            <v>0</v>
          </cell>
          <cell r="H1329" t="str">
            <v>ZONA 2</v>
          </cell>
          <cell r="I1329">
            <v>2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</row>
        <row r="1330">
          <cell r="B1330" t="str">
            <v>20141102ZONA 32</v>
          </cell>
          <cell r="C1330" t="str">
            <v>2014</v>
          </cell>
          <cell r="D1330">
            <v>11</v>
          </cell>
          <cell r="E1330" t="str">
            <v>02</v>
          </cell>
          <cell r="F1330">
            <v>0</v>
          </cell>
          <cell r="G1330">
            <v>0</v>
          </cell>
          <cell r="H1330" t="str">
            <v>ZONA 3</v>
          </cell>
          <cell r="I1330">
            <v>2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155000000</v>
          </cell>
          <cell r="Q1330">
            <v>0</v>
          </cell>
          <cell r="R1330">
            <v>440000</v>
          </cell>
          <cell r="S1330">
            <v>0</v>
          </cell>
        </row>
        <row r="1331">
          <cell r="B1331" t="str">
            <v>20141103ZONA 12</v>
          </cell>
          <cell r="C1331" t="str">
            <v>2014</v>
          </cell>
          <cell r="D1331">
            <v>11</v>
          </cell>
          <cell r="E1331" t="str">
            <v>03</v>
          </cell>
          <cell r="F1331">
            <v>0</v>
          </cell>
          <cell r="G1331">
            <v>0</v>
          </cell>
          <cell r="H1331" t="str">
            <v>ZONA 1</v>
          </cell>
          <cell r="I1331">
            <v>2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</row>
        <row r="1332">
          <cell r="B1332" t="str">
            <v>20141104ZONA 22</v>
          </cell>
          <cell r="C1332" t="str">
            <v>2014</v>
          </cell>
          <cell r="D1332">
            <v>11</v>
          </cell>
          <cell r="E1332" t="str">
            <v>04</v>
          </cell>
          <cell r="F1332">
            <v>0</v>
          </cell>
          <cell r="G1332">
            <v>0</v>
          </cell>
          <cell r="H1332" t="str">
            <v>ZONA 2</v>
          </cell>
          <cell r="I1332">
            <v>2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</row>
        <row r="1333">
          <cell r="B1333" t="str">
            <v>20141105ZONA 12</v>
          </cell>
          <cell r="C1333" t="str">
            <v>2014</v>
          </cell>
          <cell r="D1333">
            <v>11</v>
          </cell>
          <cell r="E1333" t="str">
            <v>05</v>
          </cell>
          <cell r="F1333">
            <v>0</v>
          </cell>
          <cell r="G1333">
            <v>0</v>
          </cell>
          <cell r="H1333" t="str">
            <v>ZONA 1</v>
          </cell>
          <cell r="I1333">
            <v>2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</row>
        <row r="1334">
          <cell r="B1334" t="str">
            <v>20141106ZONA 22</v>
          </cell>
          <cell r="C1334" t="str">
            <v>2014</v>
          </cell>
          <cell r="D1334">
            <v>11</v>
          </cell>
          <cell r="E1334" t="str">
            <v>06</v>
          </cell>
          <cell r="F1334">
            <v>0</v>
          </cell>
          <cell r="G1334">
            <v>0</v>
          </cell>
          <cell r="H1334" t="str">
            <v>ZONA 2</v>
          </cell>
          <cell r="I1334">
            <v>2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</row>
        <row r="1335">
          <cell r="B1335" t="str">
            <v>20141107ZONA 32</v>
          </cell>
          <cell r="C1335" t="str">
            <v>2014</v>
          </cell>
          <cell r="D1335">
            <v>11</v>
          </cell>
          <cell r="E1335" t="str">
            <v>07</v>
          </cell>
          <cell r="F1335">
            <v>0</v>
          </cell>
          <cell r="G1335">
            <v>0</v>
          </cell>
          <cell r="H1335" t="str">
            <v>ZONA 3</v>
          </cell>
          <cell r="I1335">
            <v>2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155000000</v>
          </cell>
          <cell r="Q1335">
            <v>155000000</v>
          </cell>
          <cell r="R1335">
            <v>440000</v>
          </cell>
          <cell r="S1335">
            <v>440000</v>
          </cell>
        </row>
        <row r="1336">
          <cell r="B1336" t="str">
            <v>20141108ZONA 12</v>
          </cell>
          <cell r="C1336" t="str">
            <v>2014</v>
          </cell>
          <cell r="D1336">
            <v>11</v>
          </cell>
          <cell r="E1336" t="str">
            <v>08</v>
          </cell>
          <cell r="F1336">
            <v>0</v>
          </cell>
          <cell r="G1336">
            <v>0</v>
          </cell>
          <cell r="H1336" t="str">
            <v>ZONA 1</v>
          </cell>
          <cell r="I1336">
            <v>2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</row>
        <row r="1337">
          <cell r="B1337" t="str">
            <v>20141109ZONA 12</v>
          </cell>
          <cell r="C1337" t="str">
            <v>2014</v>
          </cell>
          <cell r="D1337">
            <v>11</v>
          </cell>
          <cell r="E1337" t="str">
            <v>09</v>
          </cell>
          <cell r="F1337">
            <v>0</v>
          </cell>
          <cell r="G1337">
            <v>0</v>
          </cell>
          <cell r="H1337" t="str">
            <v>ZONA 1</v>
          </cell>
          <cell r="I1337">
            <v>2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</row>
        <row r="1338">
          <cell r="B1338" t="str">
            <v>20141110ZONA 22</v>
          </cell>
          <cell r="C1338" t="str">
            <v>2014</v>
          </cell>
          <cell r="D1338">
            <v>11</v>
          </cell>
          <cell r="E1338" t="str">
            <v>10</v>
          </cell>
          <cell r="F1338">
            <v>0</v>
          </cell>
          <cell r="G1338">
            <v>0</v>
          </cell>
          <cell r="H1338" t="str">
            <v>ZONA 2</v>
          </cell>
          <cell r="I1338">
            <v>2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</row>
        <row r="1339">
          <cell r="B1339" t="str">
            <v>20141111ZONA 32</v>
          </cell>
          <cell r="C1339" t="str">
            <v>2014</v>
          </cell>
          <cell r="D1339">
            <v>11</v>
          </cell>
          <cell r="E1339" t="str">
            <v>11</v>
          </cell>
          <cell r="F1339">
            <v>0</v>
          </cell>
          <cell r="G1339">
            <v>0</v>
          </cell>
          <cell r="H1339" t="str">
            <v>ZONA 3</v>
          </cell>
          <cell r="I1339">
            <v>2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155000000</v>
          </cell>
          <cell r="Q1339">
            <v>0</v>
          </cell>
          <cell r="R1339">
            <v>440000</v>
          </cell>
          <cell r="S1339">
            <v>0</v>
          </cell>
        </row>
        <row r="1340">
          <cell r="B1340" t="str">
            <v>20141112ZONA 11</v>
          </cell>
          <cell r="C1340" t="str">
            <v>2014</v>
          </cell>
          <cell r="D1340">
            <v>11</v>
          </cell>
          <cell r="E1340" t="str">
            <v>12</v>
          </cell>
          <cell r="F1340">
            <v>0</v>
          </cell>
          <cell r="G1340">
            <v>0</v>
          </cell>
          <cell r="H1340" t="str">
            <v>ZONA 1</v>
          </cell>
          <cell r="I1340">
            <v>1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</row>
        <row r="1341">
          <cell r="B1341" t="str">
            <v>20141113ZONA 12</v>
          </cell>
          <cell r="C1341" t="str">
            <v>2014</v>
          </cell>
          <cell r="D1341">
            <v>11</v>
          </cell>
          <cell r="E1341" t="str">
            <v>13</v>
          </cell>
          <cell r="F1341">
            <v>0</v>
          </cell>
          <cell r="G1341">
            <v>0</v>
          </cell>
          <cell r="H1341" t="str">
            <v>ZONA 1</v>
          </cell>
          <cell r="I1341">
            <v>2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</row>
        <row r="1342">
          <cell r="B1342" t="str">
            <v>20141114ZONA 22</v>
          </cell>
          <cell r="C1342" t="str">
            <v>2014</v>
          </cell>
          <cell r="D1342">
            <v>11</v>
          </cell>
          <cell r="E1342" t="str">
            <v>14</v>
          </cell>
          <cell r="F1342">
            <v>0</v>
          </cell>
          <cell r="G1342">
            <v>0</v>
          </cell>
          <cell r="H1342" t="str">
            <v>ZONA 2</v>
          </cell>
          <cell r="I1342">
            <v>2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</row>
        <row r="1343">
          <cell r="B1343" t="str">
            <v>20141115ZONA 12</v>
          </cell>
          <cell r="C1343" t="str">
            <v>2014</v>
          </cell>
          <cell r="D1343">
            <v>11</v>
          </cell>
          <cell r="E1343" t="str">
            <v>15</v>
          </cell>
          <cell r="F1343">
            <v>0</v>
          </cell>
          <cell r="G1343">
            <v>0</v>
          </cell>
          <cell r="H1343" t="str">
            <v>ZONA 1</v>
          </cell>
          <cell r="I1343">
            <v>2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>
            <v>0</v>
          </cell>
          <cell r="S1343">
            <v>0</v>
          </cell>
        </row>
        <row r="1344">
          <cell r="B1344" t="str">
            <v>20141116ZONA 12</v>
          </cell>
          <cell r="C1344" t="str">
            <v>2014</v>
          </cell>
          <cell r="D1344">
            <v>11</v>
          </cell>
          <cell r="E1344" t="str">
            <v>16</v>
          </cell>
          <cell r="F1344">
            <v>0</v>
          </cell>
          <cell r="G1344">
            <v>0</v>
          </cell>
          <cell r="H1344" t="str">
            <v>ZONA 1</v>
          </cell>
          <cell r="I1344">
            <v>2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>
            <v>0</v>
          </cell>
          <cell r="S1344">
            <v>0</v>
          </cell>
        </row>
        <row r="1345">
          <cell r="B1345" t="str">
            <v>20141117ZONA 12</v>
          </cell>
          <cell r="C1345" t="str">
            <v>2014</v>
          </cell>
          <cell r="D1345">
            <v>11</v>
          </cell>
          <cell r="E1345" t="str">
            <v>17</v>
          </cell>
          <cell r="F1345">
            <v>0</v>
          </cell>
          <cell r="G1345">
            <v>0</v>
          </cell>
          <cell r="H1345" t="str">
            <v>ZONA 1</v>
          </cell>
          <cell r="I1345">
            <v>2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</row>
        <row r="1346">
          <cell r="B1346" t="str">
            <v>20141118ZONA 12</v>
          </cell>
          <cell r="C1346" t="str">
            <v>2014</v>
          </cell>
          <cell r="D1346">
            <v>11</v>
          </cell>
          <cell r="E1346" t="str">
            <v>18</v>
          </cell>
          <cell r="F1346">
            <v>0</v>
          </cell>
          <cell r="G1346">
            <v>0</v>
          </cell>
          <cell r="H1346" t="str">
            <v>ZONA 1</v>
          </cell>
          <cell r="I1346">
            <v>2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>
            <v>0</v>
          </cell>
          <cell r="S1346">
            <v>0</v>
          </cell>
        </row>
        <row r="1347">
          <cell r="B1347" t="str">
            <v>20141119ZONA 12</v>
          </cell>
          <cell r="C1347" t="str">
            <v>2014</v>
          </cell>
          <cell r="D1347">
            <v>11</v>
          </cell>
          <cell r="E1347" t="str">
            <v>19</v>
          </cell>
          <cell r="F1347">
            <v>0</v>
          </cell>
          <cell r="G1347">
            <v>0</v>
          </cell>
          <cell r="H1347" t="str">
            <v>ZONA 1</v>
          </cell>
          <cell r="I1347">
            <v>2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>
            <v>0</v>
          </cell>
          <cell r="S1347">
            <v>0</v>
          </cell>
        </row>
        <row r="1348">
          <cell r="B1348" t="str">
            <v>20141120ZONA 22</v>
          </cell>
          <cell r="C1348" t="str">
            <v>2014</v>
          </cell>
          <cell r="D1348">
            <v>11</v>
          </cell>
          <cell r="E1348" t="str">
            <v>20</v>
          </cell>
          <cell r="F1348">
            <v>0</v>
          </cell>
          <cell r="G1348">
            <v>0</v>
          </cell>
          <cell r="H1348" t="str">
            <v>ZONA 2</v>
          </cell>
          <cell r="I1348">
            <v>2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B1349" t="str">
            <v>20141121ZONA 12</v>
          </cell>
          <cell r="C1349" t="str">
            <v>2014</v>
          </cell>
          <cell r="D1349">
            <v>11</v>
          </cell>
          <cell r="E1349" t="str">
            <v>21</v>
          </cell>
          <cell r="F1349">
            <v>0</v>
          </cell>
          <cell r="G1349">
            <v>0</v>
          </cell>
          <cell r="H1349" t="str">
            <v>ZONA 1</v>
          </cell>
          <cell r="I1349">
            <v>2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</row>
        <row r="1350">
          <cell r="B1350" t="str">
            <v>20141122ZONA 22</v>
          </cell>
          <cell r="C1350" t="str">
            <v>2014</v>
          </cell>
          <cell r="D1350">
            <v>11</v>
          </cell>
          <cell r="E1350" t="str">
            <v>22</v>
          </cell>
          <cell r="F1350">
            <v>0</v>
          </cell>
          <cell r="G1350">
            <v>0</v>
          </cell>
          <cell r="H1350" t="str">
            <v>ZONA 2</v>
          </cell>
          <cell r="I1350">
            <v>2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>
            <v>0</v>
          </cell>
          <cell r="S1350">
            <v>0</v>
          </cell>
        </row>
        <row r="1351">
          <cell r="B1351" t="str">
            <v>20141123ZONA 32</v>
          </cell>
          <cell r="C1351" t="str">
            <v>2014</v>
          </cell>
          <cell r="D1351">
            <v>11</v>
          </cell>
          <cell r="E1351" t="str">
            <v>23</v>
          </cell>
          <cell r="F1351">
            <v>0</v>
          </cell>
          <cell r="G1351">
            <v>0</v>
          </cell>
          <cell r="H1351" t="str">
            <v>ZONA 3</v>
          </cell>
          <cell r="I1351">
            <v>2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155000000</v>
          </cell>
          <cell r="Q1351">
            <v>155000000</v>
          </cell>
          <cell r="R1351">
            <v>440000</v>
          </cell>
          <cell r="S1351">
            <v>440000</v>
          </cell>
        </row>
        <row r="1352">
          <cell r="B1352" t="str">
            <v>20141124ZONA 12</v>
          </cell>
          <cell r="C1352" t="str">
            <v>2014</v>
          </cell>
          <cell r="D1352">
            <v>11</v>
          </cell>
          <cell r="E1352" t="str">
            <v>24</v>
          </cell>
          <cell r="F1352">
            <v>0</v>
          </cell>
          <cell r="G1352">
            <v>0</v>
          </cell>
          <cell r="H1352" t="str">
            <v>ZONA 1</v>
          </cell>
          <cell r="I1352">
            <v>2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</row>
        <row r="1353">
          <cell r="B1353" t="str">
            <v>20141125ZONA 22</v>
          </cell>
          <cell r="C1353" t="str">
            <v>2014</v>
          </cell>
          <cell r="D1353">
            <v>11</v>
          </cell>
          <cell r="E1353" t="str">
            <v>25</v>
          </cell>
          <cell r="F1353">
            <v>0</v>
          </cell>
          <cell r="G1353">
            <v>0</v>
          </cell>
          <cell r="H1353" t="str">
            <v>ZONA 2</v>
          </cell>
          <cell r="I1353">
            <v>2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>
            <v>0</v>
          </cell>
          <cell r="S1353">
            <v>0</v>
          </cell>
        </row>
        <row r="1354">
          <cell r="B1354" t="str">
            <v>20141126ZONA 12</v>
          </cell>
          <cell r="C1354" t="str">
            <v>2014</v>
          </cell>
          <cell r="D1354">
            <v>11</v>
          </cell>
          <cell r="E1354" t="str">
            <v>26</v>
          </cell>
          <cell r="F1354">
            <v>0</v>
          </cell>
          <cell r="G1354">
            <v>0</v>
          </cell>
          <cell r="H1354" t="str">
            <v>ZONA 1</v>
          </cell>
          <cell r="I1354">
            <v>2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</row>
        <row r="1355">
          <cell r="B1355" t="str">
            <v>20141127ZONA 22</v>
          </cell>
          <cell r="C1355" t="str">
            <v>2014</v>
          </cell>
          <cell r="D1355">
            <v>11</v>
          </cell>
          <cell r="E1355" t="str">
            <v>27</v>
          </cell>
          <cell r="F1355">
            <v>0</v>
          </cell>
          <cell r="G1355">
            <v>0</v>
          </cell>
          <cell r="H1355" t="str">
            <v>ZONA 2</v>
          </cell>
          <cell r="I1355">
            <v>2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>
            <v>0</v>
          </cell>
          <cell r="S1355">
            <v>0</v>
          </cell>
        </row>
        <row r="1356">
          <cell r="B1356" t="str">
            <v>20141128ZONA 12</v>
          </cell>
          <cell r="C1356" t="str">
            <v>2014</v>
          </cell>
          <cell r="D1356">
            <v>11</v>
          </cell>
          <cell r="E1356" t="str">
            <v>28</v>
          </cell>
          <cell r="F1356">
            <v>0</v>
          </cell>
          <cell r="G1356">
            <v>0</v>
          </cell>
          <cell r="H1356" t="str">
            <v>ZONA 1</v>
          </cell>
          <cell r="I1356">
            <v>2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</row>
        <row r="1357">
          <cell r="B1357" t="str">
            <v>20141129ZONA 12</v>
          </cell>
          <cell r="C1357" t="str">
            <v>2014</v>
          </cell>
          <cell r="D1357">
            <v>11</v>
          </cell>
          <cell r="E1357" t="str">
            <v>29</v>
          </cell>
          <cell r="F1357">
            <v>0</v>
          </cell>
          <cell r="G1357">
            <v>0</v>
          </cell>
          <cell r="H1357" t="str">
            <v>ZONA 1</v>
          </cell>
          <cell r="I1357">
            <v>2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</row>
        <row r="1358">
          <cell r="B1358" t="str">
            <v>20141130ZONA 12</v>
          </cell>
          <cell r="C1358" t="str">
            <v>2014</v>
          </cell>
          <cell r="D1358">
            <v>11</v>
          </cell>
          <cell r="E1358" t="str">
            <v>30</v>
          </cell>
          <cell r="F1358">
            <v>0</v>
          </cell>
          <cell r="G1358">
            <v>0</v>
          </cell>
          <cell r="H1358" t="str">
            <v>ZONA 1</v>
          </cell>
          <cell r="I1358">
            <v>2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</row>
        <row r="1359">
          <cell r="B1359" t="str">
            <v>20141131ZONA 12</v>
          </cell>
          <cell r="C1359" t="str">
            <v>2014</v>
          </cell>
          <cell r="D1359">
            <v>11</v>
          </cell>
          <cell r="E1359" t="str">
            <v>31</v>
          </cell>
          <cell r="F1359">
            <v>0</v>
          </cell>
          <cell r="G1359">
            <v>0</v>
          </cell>
          <cell r="H1359" t="str">
            <v>ZONA 1</v>
          </cell>
          <cell r="I1359">
            <v>2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</row>
        <row r="1360">
          <cell r="B1360" t="str">
            <v>20141132ZONA 21</v>
          </cell>
          <cell r="C1360" t="str">
            <v>2014</v>
          </cell>
          <cell r="D1360">
            <v>11</v>
          </cell>
          <cell r="E1360" t="str">
            <v>32</v>
          </cell>
          <cell r="F1360">
            <v>0</v>
          </cell>
          <cell r="G1360">
            <v>0</v>
          </cell>
          <cell r="H1360" t="str">
            <v>ZONA 2</v>
          </cell>
          <cell r="I1360">
            <v>1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</row>
        <row r="1361">
          <cell r="B1361" t="str">
            <v>20141133ZONA 12</v>
          </cell>
          <cell r="C1361" t="str">
            <v>2014</v>
          </cell>
          <cell r="D1361">
            <v>11</v>
          </cell>
          <cell r="E1361" t="str">
            <v>33</v>
          </cell>
          <cell r="F1361">
            <v>0</v>
          </cell>
          <cell r="G1361">
            <v>0</v>
          </cell>
          <cell r="H1361" t="str">
            <v>ZONA 1</v>
          </cell>
          <cell r="I1361">
            <v>2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</row>
        <row r="1362">
          <cell r="B1362" t="str">
            <v>20141134ZONA 12</v>
          </cell>
          <cell r="C1362" t="str">
            <v>2014</v>
          </cell>
          <cell r="D1362">
            <v>11</v>
          </cell>
          <cell r="E1362" t="str">
            <v>34</v>
          </cell>
          <cell r="F1362">
            <v>0</v>
          </cell>
          <cell r="G1362">
            <v>0</v>
          </cell>
          <cell r="H1362" t="str">
            <v>ZONA 1</v>
          </cell>
          <cell r="I1362">
            <v>2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B1363" t="str">
            <v>20141135ZONA 21</v>
          </cell>
          <cell r="C1363" t="str">
            <v>2014</v>
          </cell>
          <cell r="D1363">
            <v>11</v>
          </cell>
          <cell r="E1363" t="str">
            <v>35</v>
          </cell>
          <cell r="F1363">
            <v>0</v>
          </cell>
          <cell r="G1363">
            <v>0</v>
          </cell>
          <cell r="H1363" t="str">
            <v>ZONA 2</v>
          </cell>
          <cell r="I1363">
            <v>1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</row>
        <row r="1364">
          <cell r="B1364" t="str">
            <v>20141136ZONA 12</v>
          </cell>
          <cell r="C1364" t="str">
            <v>2014</v>
          </cell>
          <cell r="D1364">
            <v>11</v>
          </cell>
          <cell r="E1364" t="str">
            <v>36</v>
          </cell>
          <cell r="F1364">
            <v>0</v>
          </cell>
          <cell r="G1364">
            <v>0</v>
          </cell>
          <cell r="H1364" t="str">
            <v>ZONA 1</v>
          </cell>
          <cell r="I1364">
            <v>2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>
            <v>0</v>
          </cell>
          <cell r="S1364">
            <v>0</v>
          </cell>
        </row>
        <row r="1365">
          <cell r="B1365" t="str">
            <v>20141137ZONA 12</v>
          </cell>
          <cell r="C1365" t="str">
            <v>2014</v>
          </cell>
          <cell r="D1365">
            <v>11</v>
          </cell>
          <cell r="E1365" t="str">
            <v>37</v>
          </cell>
          <cell r="F1365">
            <v>0</v>
          </cell>
          <cell r="G1365">
            <v>0</v>
          </cell>
          <cell r="H1365" t="str">
            <v>ZONA 1</v>
          </cell>
          <cell r="I1365">
            <v>2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</row>
        <row r="1366">
          <cell r="B1366" t="str">
            <v>20141138ZONA 12</v>
          </cell>
          <cell r="C1366" t="str">
            <v>2014</v>
          </cell>
          <cell r="D1366">
            <v>11</v>
          </cell>
          <cell r="E1366" t="str">
            <v>38</v>
          </cell>
          <cell r="F1366">
            <v>0</v>
          </cell>
          <cell r="G1366">
            <v>0</v>
          </cell>
          <cell r="H1366" t="str">
            <v>ZONA 1</v>
          </cell>
          <cell r="I1366">
            <v>2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0</v>
          </cell>
        </row>
        <row r="1367">
          <cell r="B1367" t="str">
            <v>20141139ZONA 32</v>
          </cell>
          <cell r="C1367" t="str">
            <v>2014</v>
          </cell>
          <cell r="D1367">
            <v>11</v>
          </cell>
          <cell r="E1367" t="str">
            <v>39</v>
          </cell>
          <cell r="F1367">
            <v>0</v>
          </cell>
          <cell r="G1367">
            <v>0</v>
          </cell>
          <cell r="H1367" t="str">
            <v>ZONA 3</v>
          </cell>
          <cell r="I1367">
            <v>2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155000000</v>
          </cell>
          <cell r="Q1367">
            <v>155000000</v>
          </cell>
          <cell r="R1367">
            <v>440000</v>
          </cell>
          <cell r="S1367">
            <v>440000</v>
          </cell>
        </row>
        <row r="1368">
          <cell r="B1368" t="str">
            <v>20141140ZONA 12</v>
          </cell>
          <cell r="C1368" t="str">
            <v>2014</v>
          </cell>
          <cell r="D1368">
            <v>11</v>
          </cell>
          <cell r="E1368" t="str">
            <v>40</v>
          </cell>
          <cell r="F1368">
            <v>0</v>
          </cell>
          <cell r="G1368">
            <v>0</v>
          </cell>
          <cell r="H1368" t="str">
            <v>ZONA 1</v>
          </cell>
          <cell r="I1368">
            <v>2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B1369" t="str">
            <v>20141141ZONA 12</v>
          </cell>
          <cell r="C1369" t="str">
            <v>2014</v>
          </cell>
          <cell r="D1369">
            <v>11</v>
          </cell>
          <cell r="E1369" t="str">
            <v>41</v>
          </cell>
          <cell r="F1369">
            <v>0</v>
          </cell>
          <cell r="G1369">
            <v>0</v>
          </cell>
          <cell r="H1369" t="str">
            <v>ZONA 1</v>
          </cell>
          <cell r="I1369">
            <v>2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</row>
        <row r="1370">
          <cell r="B1370" t="str">
            <v>20141142ZONA 12</v>
          </cell>
          <cell r="C1370" t="str">
            <v>2014</v>
          </cell>
          <cell r="D1370">
            <v>11</v>
          </cell>
          <cell r="E1370" t="str">
            <v>42</v>
          </cell>
          <cell r="F1370">
            <v>0</v>
          </cell>
          <cell r="G1370">
            <v>0</v>
          </cell>
          <cell r="H1370" t="str">
            <v>ZONA 1</v>
          </cell>
          <cell r="I1370">
            <v>2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0</v>
          </cell>
        </row>
        <row r="1371">
          <cell r="B1371" t="str">
            <v>20141143ZONA 32</v>
          </cell>
          <cell r="C1371" t="str">
            <v>2014</v>
          </cell>
          <cell r="D1371">
            <v>11</v>
          </cell>
          <cell r="E1371" t="str">
            <v>43</v>
          </cell>
          <cell r="F1371">
            <v>0</v>
          </cell>
          <cell r="G1371">
            <v>0</v>
          </cell>
          <cell r="H1371" t="str">
            <v>ZONA 3</v>
          </cell>
          <cell r="I1371">
            <v>2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155000000</v>
          </cell>
          <cell r="Q1371">
            <v>155000000</v>
          </cell>
          <cell r="R1371">
            <v>440000</v>
          </cell>
          <cell r="S1371">
            <v>440000</v>
          </cell>
        </row>
        <row r="1372">
          <cell r="B1372" t="str">
            <v>20141144ZONA 32</v>
          </cell>
          <cell r="C1372" t="str">
            <v>2014</v>
          </cell>
          <cell r="D1372">
            <v>11</v>
          </cell>
          <cell r="E1372" t="str">
            <v>44</v>
          </cell>
          <cell r="F1372">
            <v>0</v>
          </cell>
          <cell r="G1372">
            <v>0</v>
          </cell>
          <cell r="H1372" t="str">
            <v>ZONA 3</v>
          </cell>
          <cell r="I1372">
            <v>2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155000000</v>
          </cell>
          <cell r="Q1372">
            <v>155000000</v>
          </cell>
          <cell r="R1372">
            <v>440000</v>
          </cell>
          <cell r="S1372">
            <v>440000</v>
          </cell>
        </row>
        <row r="1373">
          <cell r="B1373" t="str">
            <v>20141145ZONA 22</v>
          </cell>
          <cell r="C1373" t="str">
            <v>2014</v>
          </cell>
          <cell r="D1373">
            <v>11</v>
          </cell>
          <cell r="E1373" t="str">
            <v>45</v>
          </cell>
          <cell r="F1373">
            <v>0</v>
          </cell>
          <cell r="G1373">
            <v>0</v>
          </cell>
          <cell r="H1373" t="str">
            <v>ZONA 2</v>
          </cell>
          <cell r="I1373">
            <v>2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</row>
        <row r="1374">
          <cell r="B1374" t="str">
            <v>20141146ZONA 11</v>
          </cell>
          <cell r="C1374" t="str">
            <v>2014</v>
          </cell>
          <cell r="D1374">
            <v>11</v>
          </cell>
          <cell r="E1374" t="str">
            <v>46</v>
          </cell>
          <cell r="F1374">
            <v>0</v>
          </cell>
          <cell r="G1374">
            <v>0</v>
          </cell>
          <cell r="H1374" t="str">
            <v>ZONA 1</v>
          </cell>
          <cell r="I1374">
            <v>1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</row>
        <row r="1375">
          <cell r="B1375" t="str">
            <v>20141147ZONA 22</v>
          </cell>
          <cell r="C1375" t="str">
            <v>2014</v>
          </cell>
          <cell r="D1375">
            <v>11</v>
          </cell>
          <cell r="E1375" t="str">
            <v>47</v>
          </cell>
          <cell r="F1375">
            <v>0</v>
          </cell>
          <cell r="G1375">
            <v>0</v>
          </cell>
          <cell r="H1375" t="str">
            <v>ZONA 2</v>
          </cell>
          <cell r="I1375">
            <v>2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</row>
        <row r="1376">
          <cell r="B1376" t="str">
            <v>20141148ZONA 12</v>
          </cell>
          <cell r="C1376" t="str">
            <v>2014</v>
          </cell>
          <cell r="D1376">
            <v>11</v>
          </cell>
          <cell r="E1376" t="str">
            <v>48</v>
          </cell>
          <cell r="F1376">
            <v>0</v>
          </cell>
          <cell r="G1376">
            <v>0</v>
          </cell>
          <cell r="H1376" t="str">
            <v>ZONA 1</v>
          </cell>
          <cell r="I1376">
            <v>2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</row>
        <row r="1377">
          <cell r="B1377" t="str">
            <v>20141149ZONA 22</v>
          </cell>
          <cell r="C1377" t="str">
            <v>2014</v>
          </cell>
          <cell r="D1377">
            <v>11</v>
          </cell>
          <cell r="E1377" t="str">
            <v>49</v>
          </cell>
          <cell r="F1377">
            <v>0</v>
          </cell>
          <cell r="G1377">
            <v>0</v>
          </cell>
          <cell r="H1377" t="str">
            <v>ZONA 2</v>
          </cell>
          <cell r="I1377">
            <v>2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</row>
        <row r="1378">
          <cell r="B1378" t="str">
            <v>20141150ZONA 12</v>
          </cell>
          <cell r="C1378" t="str">
            <v>2014</v>
          </cell>
          <cell r="D1378">
            <v>11</v>
          </cell>
          <cell r="E1378" t="str">
            <v>50</v>
          </cell>
          <cell r="F1378">
            <v>0</v>
          </cell>
          <cell r="G1378">
            <v>0</v>
          </cell>
          <cell r="H1378" t="str">
            <v>ZONA 1</v>
          </cell>
          <cell r="I1378">
            <v>2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</row>
        <row r="1379">
          <cell r="B1379" t="str">
            <v>20141151ZONA 12</v>
          </cell>
          <cell r="C1379" t="str">
            <v>2014</v>
          </cell>
          <cell r="D1379">
            <v>11</v>
          </cell>
          <cell r="E1379" t="str">
            <v>51</v>
          </cell>
          <cell r="F1379">
            <v>0</v>
          </cell>
          <cell r="G1379">
            <v>0</v>
          </cell>
          <cell r="H1379" t="str">
            <v>ZONA 1</v>
          </cell>
          <cell r="I1379">
            <v>2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</row>
        <row r="1380">
          <cell r="B1380" t="str">
            <v>20141152ZONA 12</v>
          </cell>
          <cell r="C1380" t="str">
            <v>2014</v>
          </cell>
          <cell r="D1380">
            <v>11</v>
          </cell>
          <cell r="E1380" t="str">
            <v>52</v>
          </cell>
          <cell r="F1380">
            <v>0</v>
          </cell>
          <cell r="G1380">
            <v>0</v>
          </cell>
          <cell r="H1380" t="str">
            <v>ZONA 1</v>
          </cell>
          <cell r="I1380">
            <v>2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</row>
        <row r="1381">
          <cell r="B1381" t="str">
            <v>20141153ZONA 12</v>
          </cell>
          <cell r="C1381" t="str">
            <v>2014</v>
          </cell>
          <cell r="D1381">
            <v>11</v>
          </cell>
          <cell r="E1381" t="str">
            <v>53</v>
          </cell>
          <cell r="F1381">
            <v>0</v>
          </cell>
          <cell r="G1381">
            <v>0</v>
          </cell>
          <cell r="H1381" t="str">
            <v>ZONA 1</v>
          </cell>
          <cell r="I1381">
            <v>2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</row>
        <row r="1382">
          <cell r="B1382" t="str">
            <v>20141154ZONA 12</v>
          </cell>
          <cell r="C1382" t="str">
            <v>2014</v>
          </cell>
          <cell r="D1382">
            <v>11</v>
          </cell>
          <cell r="E1382" t="str">
            <v>54</v>
          </cell>
          <cell r="F1382">
            <v>0</v>
          </cell>
          <cell r="G1382">
            <v>0</v>
          </cell>
          <cell r="H1382" t="str">
            <v>ZONA 1</v>
          </cell>
          <cell r="I1382">
            <v>2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</row>
        <row r="1383">
          <cell r="B1383" t="str">
            <v>20141155ZONA 12</v>
          </cell>
          <cell r="C1383" t="str">
            <v>2014</v>
          </cell>
          <cell r="D1383">
            <v>11</v>
          </cell>
          <cell r="E1383" t="str">
            <v>55</v>
          </cell>
          <cell r="F1383">
            <v>0</v>
          </cell>
          <cell r="G1383">
            <v>0</v>
          </cell>
          <cell r="H1383" t="str">
            <v>ZONA 1</v>
          </cell>
          <cell r="I1383">
            <v>2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S1383">
            <v>0</v>
          </cell>
        </row>
        <row r="1384">
          <cell r="B1384" t="str">
            <v>20141156ZONA 12</v>
          </cell>
          <cell r="C1384" t="str">
            <v>2014</v>
          </cell>
          <cell r="D1384">
            <v>11</v>
          </cell>
          <cell r="E1384" t="str">
            <v>56</v>
          </cell>
          <cell r="F1384">
            <v>0</v>
          </cell>
          <cell r="G1384">
            <v>0</v>
          </cell>
          <cell r="H1384" t="str">
            <v>ZONA 1</v>
          </cell>
          <cell r="I1384">
            <v>2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>
            <v>0</v>
          </cell>
          <cell r="S1384">
            <v>0</v>
          </cell>
        </row>
        <row r="1385">
          <cell r="B1385" t="str">
            <v>20141157ZONA 12</v>
          </cell>
          <cell r="C1385" t="str">
            <v>2014</v>
          </cell>
          <cell r="D1385">
            <v>11</v>
          </cell>
          <cell r="E1385" t="str">
            <v>57</v>
          </cell>
          <cell r="F1385">
            <v>0</v>
          </cell>
          <cell r="G1385">
            <v>0</v>
          </cell>
          <cell r="H1385" t="str">
            <v>ZONA 1</v>
          </cell>
          <cell r="I1385">
            <v>2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</row>
        <row r="1386">
          <cell r="B1386" t="str">
            <v>20141158ZONA 32</v>
          </cell>
          <cell r="C1386" t="str">
            <v>2014</v>
          </cell>
          <cell r="D1386">
            <v>11</v>
          </cell>
          <cell r="E1386" t="str">
            <v>58</v>
          </cell>
          <cell r="F1386">
            <v>0</v>
          </cell>
          <cell r="G1386">
            <v>0</v>
          </cell>
          <cell r="H1386" t="str">
            <v>ZONA 3</v>
          </cell>
          <cell r="I1386">
            <v>2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155000000</v>
          </cell>
          <cell r="Q1386">
            <v>0</v>
          </cell>
          <cell r="R1386">
            <v>440000</v>
          </cell>
          <cell r="S1386">
            <v>0</v>
          </cell>
        </row>
        <row r="1387">
          <cell r="B1387" t="str">
            <v>20141159ZONA 12</v>
          </cell>
          <cell r="C1387" t="str">
            <v>2014</v>
          </cell>
          <cell r="D1387">
            <v>11</v>
          </cell>
          <cell r="E1387" t="str">
            <v>59</v>
          </cell>
          <cell r="F1387">
            <v>0</v>
          </cell>
          <cell r="G1387">
            <v>0</v>
          </cell>
          <cell r="H1387" t="str">
            <v>ZONA 1</v>
          </cell>
          <cell r="I1387">
            <v>2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>
            <v>0</v>
          </cell>
          <cell r="S1387">
            <v>0</v>
          </cell>
        </row>
        <row r="1388">
          <cell r="B1388" t="str">
            <v>20141160ZONA 32</v>
          </cell>
          <cell r="C1388" t="str">
            <v>2014</v>
          </cell>
          <cell r="D1388">
            <v>11</v>
          </cell>
          <cell r="E1388" t="str">
            <v>60</v>
          </cell>
          <cell r="F1388">
            <v>0</v>
          </cell>
          <cell r="G1388">
            <v>0</v>
          </cell>
          <cell r="H1388" t="str">
            <v>ZONA 3</v>
          </cell>
          <cell r="I1388">
            <v>2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155000000</v>
          </cell>
          <cell r="Q1388">
            <v>155000000</v>
          </cell>
          <cell r="R1388">
            <v>440000</v>
          </cell>
          <cell r="S1388">
            <v>440000</v>
          </cell>
        </row>
        <row r="1389">
          <cell r="B1389" t="str">
            <v>20141161ZONA 12</v>
          </cell>
          <cell r="C1389" t="str">
            <v>2014</v>
          </cell>
          <cell r="D1389">
            <v>11</v>
          </cell>
          <cell r="E1389" t="str">
            <v>61</v>
          </cell>
          <cell r="F1389">
            <v>0</v>
          </cell>
          <cell r="G1389">
            <v>0</v>
          </cell>
          <cell r="H1389" t="str">
            <v>ZONA 1</v>
          </cell>
          <cell r="I1389">
            <v>2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>
            <v>0</v>
          </cell>
          <cell r="S1389">
            <v>0</v>
          </cell>
        </row>
        <row r="1390">
          <cell r="B1390" t="str">
            <v>20141162ZONA 11</v>
          </cell>
          <cell r="C1390" t="str">
            <v>2014</v>
          </cell>
          <cell r="D1390">
            <v>11</v>
          </cell>
          <cell r="E1390" t="str">
            <v>62</v>
          </cell>
          <cell r="F1390">
            <v>0</v>
          </cell>
          <cell r="G1390">
            <v>0</v>
          </cell>
          <cell r="H1390" t="str">
            <v>ZONA 1</v>
          </cell>
          <cell r="I1390">
            <v>1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</row>
        <row r="1391">
          <cell r="B1391" t="str">
            <v>20141163ZONA 12</v>
          </cell>
          <cell r="C1391" t="str">
            <v>2014</v>
          </cell>
          <cell r="D1391">
            <v>11</v>
          </cell>
          <cell r="E1391" t="str">
            <v>63</v>
          </cell>
          <cell r="F1391">
            <v>0</v>
          </cell>
          <cell r="G1391">
            <v>0</v>
          </cell>
          <cell r="H1391" t="str">
            <v>ZONA 1</v>
          </cell>
          <cell r="I1391">
            <v>2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>
            <v>0</v>
          </cell>
          <cell r="S1391">
            <v>0</v>
          </cell>
        </row>
        <row r="1392">
          <cell r="B1392" t="str">
            <v>20141164ZONA 12</v>
          </cell>
          <cell r="C1392" t="str">
            <v>2014</v>
          </cell>
          <cell r="D1392">
            <v>11</v>
          </cell>
          <cell r="E1392" t="str">
            <v>64</v>
          </cell>
          <cell r="F1392">
            <v>0</v>
          </cell>
          <cell r="G1392">
            <v>0</v>
          </cell>
          <cell r="H1392" t="str">
            <v>ZONA 1</v>
          </cell>
          <cell r="I1392">
            <v>2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</row>
        <row r="1393">
          <cell r="B1393" t="str">
            <v>20141165ZONA 32</v>
          </cell>
          <cell r="C1393" t="str">
            <v>2014</v>
          </cell>
          <cell r="D1393">
            <v>11</v>
          </cell>
          <cell r="E1393" t="str">
            <v>65</v>
          </cell>
          <cell r="F1393">
            <v>0</v>
          </cell>
          <cell r="G1393">
            <v>0</v>
          </cell>
          <cell r="H1393" t="str">
            <v>ZONA 3</v>
          </cell>
          <cell r="I1393">
            <v>2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155000000</v>
          </cell>
          <cell r="Q1393">
            <v>155000000</v>
          </cell>
          <cell r="R1393">
            <v>440000</v>
          </cell>
          <cell r="S1393">
            <v>440000</v>
          </cell>
        </row>
        <row r="1394">
          <cell r="B1394" t="str">
            <v>20141166ZONA 12</v>
          </cell>
          <cell r="C1394" t="str">
            <v>2014</v>
          </cell>
          <cell r="D1394">
            <v>11</v>
          </cell>
          <cell r="E1394" t="str">
            <v>66</v>
          </cell>
          <cell r="F1394">
            <v>0</v>
          </cell>
          <cell r="G1394">
            <v>0</v>
          </cell>
          <cell r="H1394" t="str">
            <v>ZONA 1</v>
          </cell>
          <cell r="I1394">
            <v>2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</row>
        <row r="1395">
          <cell r="B1395" t="str">
            <v>20141167ZONA 12</v>
          </cell>
          <cell r="C1395" t="str">
            <v>2014</v>
          </cell>
          <cell r="D1395">
            <v>11</v>
          </cell>
          <cell r="E1395" t="str">
            <v>67</v>
          </cell>
          <cell r="F1395">
            <v>0</v>
          </cell>
          <cell r="G1395">
            <v>0</v>
          </cell>
          <cell r="H1395" t="str">
            <v>ZONA 1</v>
          </cell>
          <cell r="I1395">
            <v>2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S1395">
            <v>0</v>
          </cell>
        </row>
        <row r="1396">
          <cell r="B1396" t="str">
            <v>20141168ZONA 12</v>
          </cell>
          <cell r="C1396" t="str">
            <v>2014</v>
          </cell>
          <cell r="D1396">
            <v>11</v>
          </cell>
          <cell r="E1396" t="str">
            <v>68</v>
          </cell>
          <cell r="F1396">
            <v>0</v>
          </cell>
          <cell r="G1396">
            <v>0</v>
          </cell>
          <cell r="H1396" t="str">
            <v>ZONA 1</v>
          </cell>
          <cell r="I1396">
            <v>2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</row>
        <row r="1397">
          <cell r="B1397" t="str">
            <v>20141169ZONA 22</v>
          </cell>
          <cell r="C1397" t="str">
            <v>2014</v>
          </cell>
          <cell r="D1397">
            <v>11</v>
          </cell>
          <cell r="E1397" t="str">
            <v>69</v>
          </cell>
          <cell r="F1397">
            <v>0</v>
          </cell>
          <cell r="G1397">
            <v>0</v>
          </cell>
          <cell r="H1397" t="str">
            <v>ZONA 2</v>
          </cell>
          <cell r="I1397">
            <v>2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</row>
        <row r="1398">
          <cell r="B1398" t="str">
            <v>20141170ZONA 12</v>
          </cell>
          <cell r="C1398" t="str">
            <v>2014</v>
          </cell>
          <cell r="D1398">
            <v>11</v>
          </cell>
          <cell r="E1398" t="str">
            <v>70</v>
          </cell>
          <cell r="F1398">
            <v>0</v>
          </cell>
          <cell r="G1398">
            <v>0</v>
          </cell>
          <cell r="H1398" t="str">
            <v>ZONA 1</v>
          </cell>
          <cell r="I1398">
            <v>2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</row>
        <row r="1399">
          <cell r="B1399" t="str">
            <v>20141171ZONA 22</v>
          </cell>
          <cell r="C1399" t="str">
            <v>2014</v>
          </cell>
          <cell r="D1399">
            <v>11</v>
          </cell>
          <cell r="E1399" t="str">
            <v>71</v>
          </cell>
          <cell r="F1399">
            <v>0</v>
          </cell>
          <cell r="G1399">
            <v>0</v>
          </cell>
          <cell r="H1399" t="str">
            <v>ZONA 2</v>
          </cell>
          <cell r="I1399">
            <v>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B1400" t="str">
            <v>20141172ZONA 22</v>
          </cell>
          <cell r="C1400" t="str">
            <v>2014</v>
          </cell>
          <cell r="D1400">
            <v>11</v>
          </cell>
          <cell r="E1400" t="str">
            <v>72</v>
          </cell>
          <cell r="F1400">
            <v>0</v>
          </cell>
          <cell r="G1400">
            <v>0</v>
          </cell>
          <cell r="H1400" t="str">
            <v>ZONA 2</v>
          </cell>
          <cell r="I1400">
            <v>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</row>
        <row r="1401">
          <cell r="B1401" t="str">
            <v>20141173ZONA 12</v>
          </cell>
          <cell r="C1401" t="str">
            <v>2014</v>
          </cell>
          <cell r="D1401">
            <v>11</v>
          </cell>
          <cell r="E1401" t="str">
            <v>73</v>
          </cell>
          <cell r="F1401">
            <v>0</v>
          </cell>
          <cell r="G1401">
            <v>0</v>
          </cell>
          <cell r="H1401" t="str">
            <v>ZONA 1</v>
          </cell>
          <cell r="I1401">
            <v>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>
            <v>0</v>
          </cell>
          <cell r="S1401">
            <v>0</v>
          </cell>
        </row>
        <row r="1402">
          <cell r="B1402" t="str">
            <v>20141174ZONA 32</v>
          </cell>
          <cell r="C1402" t="str">
            <v>2014</v>
          </cell>
          <cell r="D1402">
            <v>11</v>
          </cell>
          <cell r="E1402" t="str">
            <v>74</v>
          </cell>
          <cell r="F1402">
            <v>0</v>
          </cell>
          <cell r="G1402">
            <v>0</v>
          </cell>
          <cell r="H1402" t="str">
            <v>ZONA 3</v>
          </cell>
          <cell r="I1402">
            <v>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155000000</v>
          </cell>
          <cell r="Q1402">
            <v>0</v>
          </cell>
          <cell r="R1402">
            <v>440000</v>
          </cell>
          <cell r="S1402">
            <v>0</v>
          </cell>
        </row>
        <row r="1403">
          <cell r="B1403" t="str">
            <v>20141175ZONA 31</v>
          </cell>
          <cell r="C1403" t="str">
            <v>2014</v>
          </cell>
          <cell r="D1403">
            <v>11</v>
          </cell>
          <cell r="E1403" t="str">
            <v>75</v>
          </cell>
          <cell r="F1403">
            <v>0</v>
          </cell>
          <cell r="G1403">
            <v>0</v>
          </cell>
          <cell r="H1403" t="str">
            <v>ZONA 3</v>
          </cell>
          <cell r="I1403">
            <v>1</v>
          </cell>
          <cell r="J1403">
            <v>0</v>
          </cell>
          <cell r="K1403">
            <v>0</v>
          </cell>
          <cell r="L1403">
            <v>130200000</v>
          </cell>
          <cell r="M1403">
            <v>0</v>
          </cell>
          <cell r="N1403">
            <v>400000</v>
          </cell>
          <cell r="O1403">
            <v>0</v>
          </cell>
          <cell r="P1403">
            <v>0</v>
          </cell>
          <cell r="Q1403">
            <v>0</v>
          </cell>
          <cell r="R1403">
            <v>0</v>
          </cell>
          <cell r="S1403">
            <v>0</v>
          </cell>
        </row>
        <row r="1404">
          <cell r="B1404" t="str">
            <v>20141176ZONA 12</v>
          </cell>
          <cell r="C1404" t="str">
            <v>2014</v>
          </cell>
          <cell r="D1404">
            <v>11</v>
          </cell>
          <cell r="E1404" t="str">
            <v>76</v>
          </cell>
          <cell r="F1404">
            <v>0</v>
          </cell>
          <cell r="G1404">
            <v>0</v>
          </cell>
          <cell r="H1404" t="str">
            <v>ZONA 1</v>
          </cell>
          <cell r="I1404">
            <v>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S1404">
            <v>0</v>
          </cell>
        </row>
        <row r="1405">
          <cell r="B1405" t="str">
            <v>20141177ZONA 11</v>
          </cell>
          <cell r="C1405" t="str">
            <v>2014</v>
          </cell>
          <cell r="D1405">
            <v>11</v>
          </cell>
          <cell r="E1405" t="str">
            <v>77</v>
          </cell>
          <cell r="F1405">
            <v>0</v>
          </cell>
          <cell r="G1405">
            <v>0</v>
          </cell>
          <cell r="H1405" t="str">
            <v>ZONA 1</v>
          </cell>
          <cell r="I1405">
            <v>1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  <cell r="R1405">
            <v>0</v>
          </cell>
          <cell r="S1405">
            <v>0</v>
          </cell>
        </row>
        <row r="1406">
          <cell r="B1406" t="str">
            <v>20141178ZONA 22</v>
          </cell>
          <cell r="C1406" t="str">
            <v>2014</v>
          </cell>
          <cell r="D1406">
            <v>11</v>
          </cell>
          <cell r="E1406" t="str">
            <v>78</v>
          </cell>
          <cell r="F1406">
            <v>0</v>
          </cell>
          <cell r="G1406">
            <v>0</v>
          </cell>
          <cell r="H1406" t="str">
            <v>ZONA 2</v>
          </cell>
          <cell r="I1406">
            <v>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0</v>
          </cell>
        </row>
        <row r="1407">
          <cell r="B1407" t="str">
            <v>20141179ZONA 22</v>
          </cell>
          <cell r="C1407" t="str">
            <v>2014</v>
          </cell>
          <cell r="D1407">
            <v>11</v>
          </cell>
          <cell r="E1407" t="str">
            <v>79</v>
          </cell>
          <cell r="F1407">
            <v>0</v>
          </cell>
          <cell r="G1407">
            <v>0</v>
          </cell>
          <cell r="H1407" t="str">
            <v>ZONA 2</v>
          </cell>
          <cell r="I1407">
            <v>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0</v>
          </cell>
        </row>
        <row r="1408">
          <cell r="B1408" t="str">
            <v>20141180ZONA 21</v>
          </cell>
          <cell r="C1408" t="str">
            <v>2014</v>
          </cell>
          <cell r="D1408">
            <v>11</v>
          </cell>
          <cell r="E1408" t="str">
            <v>80</v>
          </cell>
          <cell r="F1408">
            <v>0</v>
          </cell>
          <cell r="G1408">
            <v>0</v>
          </cell>
          <cell r="H1408" t="str">
            <v>ZONA 2</v>
          </cell>
          <cell r="I1408">
            <v>1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B1409" t="str">
            <v>20141181ZONA 12</v>
          </cell>
          <cell r="C1409" t="str">
            <v>2014</v>
          </cell>
          <cell r="D1409">
            <v>11</v>
          </cell>
          <cell r="E1409" t="str">
            <v>81</v>
          </cell>
          <cell r="F1409">
            <v>0</v>
          </cell>
          <cell r="G1409">
            <v>0</v>
          </cell>
          <cell r="H1409" t="str">
            <v>ZONA 1</v>
          </cell>
          <cell r="I1409">
            <v>2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</row>
        <row r="1410">
          <cell r="B1410" t="str">
            <v>20141182ZONA 10</v>
          </cell>
          <cell r="C1410" t="str">
            <v>2014</v>
          </cell>
          <cell r="D1410">
            <v>11</v>
          </cell>
          <cell r="E1410" t="str">
            <v>82</v>
          </cell>
          <cell r="F1410">
            <v>0</v>
          </cell>
          <cell r="G1410">
            <v>0</v>
          </cell>
          <cell r="H1410" t="str">
            <v>ZONA 1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</row>
        <row r="1411">
          <cell r="B1411" t="str">
            <v>20141183ZONA 12</v>
          </cell>
          <cell r="C1411" t="str">
            <v>2014</v>
          </cell>
          <cell r="D1411">
            <v>11</v>
          </cell>
          <cell r="E1411" t="str">
            <v>83</v>
          </cell>
          <cell r="F1411">
            <v>0</v>
          </cell>
          <cell r="G1411">
            <v>0</v>
          </cell>
          <cell r="H1411" t="str">
            <v>ZONA 1</v>
          </cell>
          <cell r="I1411">
            <v>2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</row>
        <row r="1412">
          <cell r="B1412" t="str">
            <v>20141184ZONA 10</v>
          </cell>
          <cell r="C1412" t="str">
            <v>2014</v>
          </cell>
          <cell r="D1412">
            <v>11</v>
          </cell>
          <cell r="E1412" t="str">
            <v>84</v>
          </cell>
          <cell r="F1412">
            <v>0</v>
          </cell>
          <cell r="G1412">
            <v>0</v>
          </cell>
          <cell r="H1412" t="str">
            <v>ZONA 1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</row>
        <row r="1413">
          <cell r="B1413" t="str">
            <v>20141185ZONA 11</v>
          </cell>
          <cell r="C1413" t="str">
            <v>2014</v>
          </cell>
          <cell r="D1413">
            <v>11</v>
          </cell>
          <cell r="E1413" t="str">
            <v>85</v>
          </cell>
          <cell r="F1413">
            <v>0</v>
          </cell>
          <cell r="G1413">
            <v>0</v>
          </cell>
          <cell r="H1413" t="str">
            <v>ZONA 1</v>
          </cell>
          <cell r="I1413">
            <v>1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</row>
        <row r="1414">
          <cell r="B1414" t="str">
            <v>20141186ZONA 11</v>
          </cell>
          <cell r="C1414" t="str">
            <v>2014</v>
          </cell>
          <cell r="D1414">
            <v>11</v>
          </cell>
          <cell r="E1414" t="str">
            <v>86</v>
          </cell>
          <cell r="F1414">
            <v>0</v>
          </cell>
          <cell r="G1414">
            <v>0</v>
          </cell>
          <cell r="H1414" t="str">
            <v>ZONA 1</v>
          </cell>
          <cell r="I1414">
            <v>1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S1414">
            <v>0</v>
          </cell>
        </row>
        <row r="1415">
          <cell r="B1415" t="str">
            <v>20141187ZONA 11</v>
          </cell>
          <cell r="C1415" t="str">
            <v>2014</v>
          </cell>
          <cell r="D1415">
            <v>11</v>
          </cell>
          <cell r="E1415" t="str">
            <v>87</v>
          </cell>
          <cell r="F1415">
            <v>0</v>
          </cell>
          <cell r="G1415">
            <v>0</v>
          </cell>
          <cell r="H1415" t="str">
            <v>ZONA 1</v>
          </cell>
          <cell r="I1415">
            <v>1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</row>
        <row r="1416">
          <cell r="B1416" t="str">
            <v>20141188ZONA 11</v>
          </cell>
          <cell r="C1416" t="str">
            <v>2014</v>
          </cell>
          <cell r="D1416">
            <v>11</v>
          </cell>
          <cell r="E1416" t="str">
            <v>88</v>
          </cell>
          <cell r="F1416">
            <v>0</v>
          </cell>
          <cell r="G1416">
            <v>0</v>
          </cell>
          <cell r="H1416" t="str">
            <v>ZONA 1</v>
          </cell>
          <cell r="I1416">
            <v>1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</row>
        <row r="1417">
          <cell r="B1417" t="str">
            <v>20141189ZONA 10</v>
          </cell>
          <cell r="C1417" t="str">
            <v>2014</v>
          </cell>
          <cell r="D1417">
            <v>11</v>
          </cell>
          <cell r="E1417" t="str">
            <v>89</v>
          </cell>
          <cell r="F1417">
            <v>0</v>
          </cell>
          <cell r="G1417">
            <v>0</v>
          </cell>
          <cell r="H1417" t="str">
            <v>ZONA 1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</row>
        <row r="1418">
          <cell r="B1418" t="str">
            <v>20141190ZONA 22</v>
          </cell>
          <cell r="C1418" t="str">
            <v>2014</v>
          </cell>
          <cell r="D1418">
            <v>11</v>
          </cell>
          <cell r="E1418" t="str">
            <v>90</v>
          </cell>
          <cell r="F1418">
            <v>0</v>
          </cell>
          <cell r="G1418">
            <v>0</v>
          </cell>
          <cell r="H1418" t="str">
            <v>ZONA 2</v>
          </cell>
          <cell r="I1418">
            <v>2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</row>
        <row r="1419">
          <cell r="B1419" t="str">
            <v>20141191ZONA 22</v>
          </cell>
          <cell r="C1419" t="str">
            <v>2014</v>
          </cell>
          <cell r="D1419">
            <v>11</v>
          </cell>
          <cell r="E1419" t="str">
            <v>91</v>
          </cell>
          <cell r="F1419">
            <v>0</v>
          </cell>
          <cell r="G1419">
            <v>0</v>
          </cell>
          <cell r="H1419" t="str">
            <v>ZONA 2</v>
          </cell>
          <cell r="I1419">
            <v>2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</row>
        <row r="1420">
          <cell r="B1420" t="str">
            <v>20141192ZONA 21</v>
          </cell>
          <cell r="C1420" t="str">
            <v>2014</v>
          </cell>
          <cell r="D1420">
            <v>11</v>
          </cell>
          <cell r="E1420" t="str">
            <v>92</v>
          </cell>
          <cell r="F1420">
            <v>0</v>
          </cell>
          <cell r="G1420">
            <v>0</v>
          </cell>
          <cell r="H1420" t="str">
            <v>ZONA 2</v>
          </cell>
          <cell r="I1420">
            <v>1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</row>
        <row r="1421">
          <cell r="B1421" t="str">
            <v>20141193ZONA 21</v>
          </cell>
          <cell r="C1421" t="str">
            <v>2014</v>
          </cell>
          <cell r="D1421">
            <v>11</v>
          </cell>
          <cell r="E1421" t="str">
            <v>93</v>
          </cell>
          <cell r="F1421">
            <v>0</v>
          </cell>
          <cell r="G1421">
            <v>0</v>
          </cell>
          <cell r="H1421" t="str">
            <v>ZONA 2</v>
          </cell>
          <cell r="I1421">
            <v>1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</row>
        <row r="1422">
          <cell r="B1422" t="str">
            <v>20141194ZONA 21</v>
          </cell>
          <cell r="C1422" t="str">
            <v>2014</v>
          </cell>
          <cell r="D1422">
            <v>11</v>
          </cell>
          <cell r="E1422" t="str">
            <v>94</v>
          </cell>
          <cell r="F1422">
            <v>0</v>
          </cell>
          <cell r="G1422">
            <v>0</v>
          </cell>
          <cell r="H1422" t="str">
            <v>ZONA 2</v>
          </cell>
          <cell r="I1422">
            <v>1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B1423" t="str">
            <v>20141195ZONA 12</v>
          </cell>
          <cell r="C1423" t="str">
            <v>2014</v>
          </cell>
          <cell r="D1423">
            <v>11</v>
          </cell>
          <cell r="E1423" t="str">
            <v>95</v>
          </cell>
          <cell r="F1423">
            <v>0</v>
          </cell>
          <cell r="G1423">
            <v>0</v>
          </cell>
          <cell r="H1423" t="str">
            <v>ZONA 1</v>
          </cell>
          <cell r="I1423">
            <v>2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</row>
        <row r="1424">
          <cell r="B1424" t="str">
            <v>20141196ZONA 12</v>
          </cell>
          <cell r="C1424" t="str">
            <v>2014</v>
          </cell>
          <cell r="D1424">
            <v>11</v>
          </cell>
          <cell r="E1424" t="str">
            <v>96</v>
          </cell>
          <cell r="F1424">
            <v>0</v>
          </cell>
          <cell r="G1424">
            <v>0</v>
          </cell>
          <cell r="H1424" t="str">
            <v>ZONA 1</v>
          </cell>
          <cell r="I1424">
            <v>2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>
            <v>0</v>
          </cell>
          <cell r="S1424">
            <v>0</v>
          </cell>
        </row>
        <row r="1425">
          <cell r="B1425" t="str">
            <v>20141197ZONA 11</v>
          </cell>
          <cell r="C1425" t="str">
            <v>2014</v>
          </cell>
          <cell r="D1425">
            <v>11</v>
          </cell>
          <cell r="E1425" t="str">
            <v>97</v>
          </cell>
          <cell r="F1425">
            <v>0</v>
          </cell>
          <cell r="G1425">
            <v>0</v>
          </cell>
          <cell r="H1425" t="str">
            <v>ZONA 1</v>
          </cell>
          <cell r="I1425">
            <v>1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</row>
        <row r="1426">
          <cell r="B1426" t="str">
            <v>20141198ZONA 12</v>
          </cell>
          <cell r="C1426" t="str">
            <v>2014</v>
          </cell>
          <cell r="D1426">
            <v>11</v>
          </cell>
          <cell r="E1426" t="str">
            <v>98</v>
          </cell>
          <cell r="F1426">
            <v>0</v>
          </cell>
          <cell r="G1426">
            <v>0</v>
          </cell>
          <cell r="H1426" t="str">
            <v>ZONA 1</v>
          </cell>
          <cell r="I1426">
            <v>2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0</v>
          </cell>
        </row>
        <row r="1427">
          <cell r="B1427" t="str">
            <v>20141199ZONA 22</v>
          </cell>
          <cell r="C1427" t="str">
            <v>2014</v>
          </cell>
          <cell r="D1427">
            <v>11</v>
          </cell>
          <cell r="E1427" t="str">
            <v>99</v>
          </cell>
          <cell r="F1427">
            <v>0</v>
          </cell>
          <cell r="G1427">
            <v>0</v>
          </cell>
          <cell r="H1427" t="str">
            <v>ZONA 2</v>
          </cell>
          <cell r="I1427">
            <v>2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</row>
        <row r="1428">
          <cell r="B1428" t="str">
            <v>201411100ZONA 22</v>
          </cell>
          <cell r="C1428" t="str">
            <v>2014</v>
          </cell>
          <cell r="D1428">
            <v>11</v>
          </cell>
          <cell r="E1428" t="str">
            <v>100</v>
          </cell>
          <cell r="F1428">
            <v>0</v>
          </cell>
          <cell r="G1428">
            <v>0</v>
          </cell>
          <cell r="H1428" t="str">
            <v>ZONA 2</v>
          </cell>
          <cell r="I1428">
            <v>2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B1429" t="str">
            <v>201411101ZONA 12</v>
          </cell>
          <cell r="C1429" t="str">
            <v>2014</v>
          </cell>
          <cell r="D1429">
            <v>11</v>
          </cell>
          <cell r="E1429" t="str">
            <v>101</v>
          </cell>
          <cell r="F1429">
            <v>0</v>
          </cell>
          <cell r="G1429">
            <v>0</v>
          </cell>
          <cell r="H1429" t="str">
            <v>ZONA 1</v>
          </cell>
          <cell r="I1429">
            <v>2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>
            <v>0</v>
          </cell>
          <cell r="S1429">
            <v>0</v>
          </cell>
        </row>
        <row r="1430">
          <cell r="B1430" t="str">
            <v>201411102ZONA 12</v>
          </cell>
          <cell r="C1430" t="str">
            <v>2014</v>
          </cell>
          <cell r="D1430">
            <v>11</v>
          </cell>
          <cell r="E1430" t="str">
            <v>102</v>
          </cell>
          <cell r="F1430">
            <v>0</v>
          </cell>
          <cell r="G1430">
            <v>0</v>
          </cell>
          <cell r="H1430" t="str">
            <v>ZONA 1</v>
          </cell>
          <cell r="I1430">
            <v>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</row>
        <row r="1431">
          <cell r="B1431" t="str">
            <v>201411103ZONA 12</v>
          </cell>
          <cell r="C1431" t="str">
            <v>2014</v>
          </cell>
          <cell r="D1431">
            <v>11</v>
          </cell>
          <cell r="E1431" t="str">
            <v>103</v>
          </cell>
          <cell r="F1431">
            <v>0</v>
          </cell>
          <cell r="G1431">
            <v>0</v>
          </cell>
          <cell r="H1431" t="str">
            <v>ZONA 1</v>
          </cell>
          <cell r="I1431">
            <v>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</row>
        <row r="1432">
          <cell r="B1432" t="str">
            <v>201411104ZONA 12</v>
          </cell>
          <cell r="C1432" t="str">
            <v>2014</v>
          </cell>
          <cell r="D1432">
            <v>11</v>
          </cell>
          <cell r="E1432" t="str">
            <v>104</v>
          </cell>
          <cell r="F1432">
            <v>0</v>
          </cell>
          <cell r="G1432">
            <v>0</v>
          </cell>
          <cell r="H1432" t="str">
            <v>ZONA 1</v>
          </cell>
          <cell r="I1432">
            <v>2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</row>
        <row r="1433">
          <cell r="B1433" t="str">
            <v>201411105ZONA 11</v>
          </cell>
          <cell r="C1433" t="str">
            <v>2014</v>
          </cell>
          <cell r="D1433">
            <v>11</v>
          </cell>
          <cell r="E1433" t="str">
            <v>105</v>
          </cell>
          <cell r="F1433">
            <v>0</v>
          </cell>
          <cell r="G1433">
            <v>0</v>
          </cell>
          <cell r="H1433" t="str">
            <v>ZONA 1</v>
          </cell>
          <cell r="I1433">
            <v>1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</row>
        <row r="1434">
          <cell r="B1434" t="str">
            <v>201411106ZONA 12</v>
          </cell>
          <cell r="C1434" t="str">
            <v>2014</v>
          </cell>
          <cell r="D1434">
            <v>11</v>
          </cell>
          <cell r="E1434" t="str">
            <v>106</v>
          </cell>
          <cell r="F1434">
            <v>0</v>
          </cell>
          <cell r="G1434">
            <v>0</v>
          </cell>
          <cell r="H1434" t="str">
            <v>ZONA 1</v>
          </cell>
          <cell r="I1434">
            <v>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</row>
        <row r="1435">
          <cell r="B1435" t="str">
            <v>201411107ZONA 10</v>
          </cell>
          <cell r="C1435" t="str">
            <v>2014</v>
          </cell>
          <cell r="D1435">
            <v>11</v>
          </cell>
          <cell r="E1435" t="str">
            <v>107</v>
          </cell>
          <cell r="F1435">
            <v>0</v>
          </cell>
          <cell r="G1435">
            <v>0</v>
          </cell>
          <cell r="H1435" t="str">
            <v>ZONA 1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</row>
        <row r="1436">
          <cell r="B1436" t="str">
            <v>201411108ZONA 12</v>
          </cell>
          <cell r="C1436" t="str">
            <v>2014</v>
          </cell>
          <cell r="D1436">
            <v>11</v>
          </cell>
          <cell r="E1436" t="str">
            <v>108</v>
          </cell>
          <cell r="F1436">
            <v>0</v>
          </cell>
          <cell r="G1436">
            <v>0</v>
          </cell>
          <cell r="H1436" t="str">
            <v>ZONA 1</v>
          </cell>
          <cell r="I1436">
            <v>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</row>
        <row r="1437">
          <cell r="B1437" t="str">
            <v>201411109ZONA 12</v>
          </cell>
          <cell r="C1437" t="str">
            <v>2014</v>
          </cell>
          <cell r="D1437">
            <v>11</v>
          </cell>
          <cell r="E1437" t="str">
            <v>109</v>
          </cell>
          <cell r="F1437">
            <v>0</v>
          </cell>
          <cell r="G1437">
            <v>0</v>
          </cell>
          <cell r="H1437" t="str">
            <v>ZONA 1</v>
          </cell>
          <cell r="I1437">
            <v>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</row>
        <row r="1438">
          <cell r="B1438" t="str">
            <v>201411110ZONA 21</v>
          </cell>
          <cell r="C1438" t="str">
            <v>2014</v>
          </cell>
          <cell r="D1438">
            <v>11</v>
          </cell>
          <cell r="E1438" t="str">
            <v>110</v>
          </cell>
          <cell r="F1438">
            <v>0</v>
          </cell>
          <cell r="G1438">
            <v>0</v>
          </cell>
          <cell r="H1438" t="str">
            <v>ZONA 2</v>
          </cell>
          <cell r="I1438">
            <v>1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</row>
        <row r="1439">
          <cell r="B1439" t="str">
            <v>201411111ZONA 21</v>
          </cell>
          <cell r="C1439" t="str">
            <v>2014</v>
          </cell>
          <cell r="D1439">
            <v>11</v>
          </cell>
          <cell r="E1439" t="str">
            <v>111</v>
          </cell>
          <cell r="F1439">
            <v>0</v>
          </cell>
          <cell r="G1439">
            <v>0</v>
          </cell>
          <cell r="H1439" t="str">
            <v>ZONA 2</v>
          </cell>
          <cell r="I1439">
            <v>1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</row>
        <row r="1440">
          <cell r="B1440" t="str">
            <v>201411112ZONA 10</v>
          </cell>
          <cell r="C1440" t="str">
            <v>2014</v>
          </cell>
          <cell r="D1440">
            <v>11</v>
          </cell>
          <cell r="E1440" t="str">
            <v>112</v>
          </cell>
          <cell r="F1440">
            <v>0</v>
          </cell>
          <cell r="G1440">
            <v>0</v>
          </cell>
          <cell r="H1440" t="str">
            <v>ZONA 1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</row>
        <row r="1441">
          <cell r="B1441" t="str">
            <v>201411113ZONA 12</v>
          </cell>
          <cell r="C1441" t="str">
            <v>2014</v>
          </cell>
          <cell r="D1441">
            <v>11</v>
          </cell>
          <cell r="E1441" t="str">
            <v>113</v>
          </cell>
          <cell r="F1441">
            <v>0</v>
          </cell>
          <cell r="G1441">
            <v>0</v>
          </cell>
          <cell r="H1441" t="str">
            <v>ZONA 1</v>
          </cell>
          <cell r="I1441">
            <v>2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</row>
        <row r="1442">
          <cell r="B1442" t="str">
            <v>201411114ZONA 10</v>
          </cell>
          <cell r="C1442" t="str">
            <v>2014</v>
          </cell>
          <cell r="D1442">
            <v>11</v>
          </cell>
          <cell r="E1442" t="str">
            <v>114</v>
          </cell>
          <cell r="F1442">
            <v>0</v>
          </cell>
          <cell r="G1442">
            <v>0</v>
          </cell>
          <cell r="H1442" t="str">
            <v>ZONA 1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B1443" t="str">
            <v>201411115ZONA 10</v>
          </cell>
          <cell r="C1443" t="str">
            <v>2014</v>
          </cell>
          <cell r="D1443">
            <v>11</v>
          </cell>
          <cell r="E1443" t="str">
            <v>115</v>
          </cell>
          <cell r="F1443">
            <v>0</v>
          </cell>
          <cell r="G1443">
            <v>0</v>
          </cell>
          <cell r="H1443" t="str">
            <v>ZONA 1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</row>
        <row r="1444">
          <cell r="B1444" t="str">
            <v>201411116ZONA 12</v>
          </cell>
          <cell r="C1444" t="str">
            <v>2014</v>
          </cell>
          <cell r="D1444">
            <v>11</v>
          </cell>
          <cell r="E1444" t="str">
            <v>116</v>
          </cell>
          <cell r="F1444">
            <v>0</v>
          </cell>
          <cell r="G1444">
            <v>0</v>
          </cell>
          <cell r="H1444" t="str">
            <v>ZONA 1</v>
          </cell>
          <cell r="I1444">
            <v>2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  <cell r="R1444">
            <v>0</v>
          </cell>
          <cell r="S1444">
            <v>0</v>
          </cell>
        </row>
        <row r="1445">
          <cell r="B1445" t="str">
            <v>201411117ZONA 10</v>
          </cell>
          <cell r="C1445" t="str">
            <v>2014</v>
          </cell>
          <cell r="D1445">
            <v>11</v>
          </cell>
          <cell r="E1445" t="str">
            <v>117</v>
          </cell>
          <cell r="F1445">
            <v>0</v>
          </cell>
          <cell r="G1445">
            <v>0</v>
          </cell>
          <cell r="H1445" t="str">
            <v>ZONA 1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0</v>
          </cell>
        </row>
        <row r="1446">
          <cell r="B1446" t="str">
            <v>201411118ZONA 10</v>
          </cell>
          <cell r="C1446" t="str">
            <v>2014</v>
          </cell>
          <cell r="D1446">
            <v>11</v>
          </cell>
          <cell r="E1446" t="str">
            <v>118</v>
          </cell>
          <cell r="F1446">
            <v>0</v>
          </cell>
          <cell r="G1446">
            <v>0</v>
          </cell>
          <cell r="H1446" t="str">
            <v>ZONA 1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  <cell r="R1446">
            <v>0</v>
          </cell>
          <cell r="S1446">
            <v>0</v>
          </cell>
        </row>
        <row r="1447">
          <cell r="B1447" t="str">
            <v>201411119ZONA 20</v>
          </cell>
          <cell r="C1447" t="str">
            <v>2014</v>
          </cell>
          <cell r="D1447">
            <v>11</v>
          </cell>
          <cell r="E1447" t="str">
            <v>119</v>
          </cell>
          <cell r="F1447">
            <v>0</v>
          </cell>
          <cell r="G1447">
            <v>0</v>
          </cell>
          <cell r="H1447" t="str">
            <v>ZONA 2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0</v>
          </cell>
        </row>
        <row r="1448">
          <cell r="B1448" t="str">
            <v>201411120ZONA 22</v>
          </cell>
          <cell r="C1448" t="str">
            <v>2014</v>
          </cell>
          <cell r="D1448">
            <v>11</v>
          </cell>
          <cell r="E1448" t="str">
            <v>120</v>
          </cell>
          <cell r="F1448">
            <v>0</v>
          </cell>
          <cell r="G1448">
            <v>0</v>
          </cell>
          <cell r="H1448" t="str">
            <v>ZONA 2</v>
          </cell>
          <cell r="I1448">
            <v>2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B1449" t="str">
            <v>201411121ZONA 31</v>
          </cell>
          <cell r="C1449" t="str">
            <v>2014</v>
          </cell>
          <cell r="D1449">
            <v>11</v>
          </cell>
          <cell r="E1449" t="str">
            <v>121</v>
          </cell>
          <cell r="F1449">
            <v>0</v>
          </cell>
          <cell r="G1449">
            <v>0</v>
          </cell>
          <cell r="H1449" t="str">
            <v>ZONA 3</v>
          </cell>
          <cell r="I1449">
            <v>1</v>
          </cell>
          <cell r="J1449">
            <v>0</v>
          </cell>
          <cell r="K1449">
            <v>0</v>
          </cell>
          <cell r="L1449">
            <v>130200000</v>
          </cell>
          <cell r="M1449">
            <v>0</v>
          </cell>
          <cell r="N1449">
            <v>400000</v>
          </cell>
          <cell r="O1449">
            <v>0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</row>
        <row r="1450">
          <cell r="B1450" t="str">
            <v>201411122ZONA 11</v>
          </cell>
          <cell r="C1450" t="str">
            <v>2014</v>
          </cell>
          <cell r="D1450">
            <v>11</v>
          </cell>
          <cell r="E1450" t="str">
            <v>122</v>
          </cell>
          <cell r="F1450">
            <v>0</v>
          </cell>
          <cell r="G1450">
            <v>0</v>
          </cell>
          <cell r="H1450" t="str">
            <v>ZONA 1</v>
          </cell>
          <cell r="I1450">
            <v>1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</row>
        <row r="1451">
          <cell r="B1451" t="str">
            <v>201411123ZONA 32</v>
          </cell>
          <cell r="C1451" t="str">
            <v>2014</v>
          </cell>
          <cell r="D1451">
            <v>11</v>
          </cell>
          <cell r="E1451" t="str">
            <v>123</v>
          </cell>
          <cell r="F1451">
            <v>0</v>
          </cell>
          <cell r="G1451">
            <v>0</v>
          </cell>
          <cell r="H1451" t="str">
            <v>ZONA 3</v>
          </cell>
          <cell r="I1451">
            <v>2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155000000</v>
          </cell>
          <cell r="Q1451">
            <v>155000000</v>
          </cell>
          <cell r="R1451">
            <v>440000</v>
          </cell>
          <cell r="S1451">
            <v>440000</v>
          </cell>
        </row>
        <row r="1452">
          <cell r="B1452" t="str">
            <v>201411124ZONA 31</v>
          </cell>
          <cell r="C1452" t="str">
            <v>2014</v>
          </cell>
          <cell r="D1452">
            <v>11</v>
          </cell>
          <cell r="E1452" t="str">
            <v>124</v>
          </cell>
          <cell r="F1452">
            <v>0</v>
          </cell>
          <cell r="G1452">
            <v>0</v>
          </cell>
          <cell r="H1452" t="str">
            <v>ZONA 3</v>
          </cell>
          <cell r="I1452">
            <v>1</v>
          </cell>
          <cell r="J1452">
            <v>0</v>
          </cell>
          <cell r="K1452">
            <v>0</v>
          </cell>
          <cell r="L1452">
            <v>130200000</v>
          </cell>
          <cell r="M1452">
            <v>0</v>
          </cell>
          <cell r="N1452">
            <v>400000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</row>
        <row r="1453">
          <cell r="B1453" t="str">
            <v>201411125ZONA 32</v>
          </cell>
          <cell r="C1453" t="str">
            <v>2014</v>
          </cell>
          <cell r="D1453">
            <v>11</v>
          </cell>
          <cell r="E1453" t="str">
            <v>125</v>
          </cell>
          <cell r="F1453">
            <v>0</v>
          </cell>
          <cell r="G1453">
            <v>0</v>
          </cell>
          <cell r="H1453" t="str">
            <v>ZONA 3</v>
          </cell>
          <cell r="I1453">
            <v>2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155000000</v>
          </cell>
          <cell r="Q1453">
            <v>155000000</v>
          </cell>
          <cell r="R1453">
            <v>440000</v>
          </cell>
          <cell r="S1453">
            <v>440000</v>
          </cell>
        </row>
        <row r="1454">
          <cell r="B1454" t="str">
            <v>201411126ZONA 11</v>
          </cell>
          <cell r="C1454" t="str">
            <v>2014</v>
          </cell>
          <cell r="D1454">
            <v>11</v>
          </cell>
          <cell r="E1454" t="str">
            <v>126</v>
          </cell>
          <cell r="F1454">
            <v>0</v>
          </cell>
          <cell r="G1454">
            <v>0</v>
          </cell>
          <cell r="H1454" t="str">
            <v>ZONA 1</v>
          </cell>
          <cell r="I1454">
            <v>1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</row>
        <row r="1455">
          <cell r="B1455" t="str">
            <v>201411127ZONA 22</v>
          </cell>
          <cell r="C1455" t="str">
            <v>2014</v>
          </cell>
          <cell r="D1455">
            <v>11</v>
          </cell>
          <cell r="E1455" t="str">
            <v>127</v>
          </cell>
          <cell r="F1455">
            <v>0</v>
          </cell>
          <cell r="G1455">
            <v>0</v>
          </cell>
          <cell r="H1455" t="str">
            <v>ZONA 2</v>
          </cell>
          <cell r="I1455">
            <v>2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</row>
        <row r="1456">
          <cell r="B1456" t="str">
            <v>201411128ZONA 11</v>
          </cell>
          <cell r="C1456" t="str">
            <v>2014</v>
          </cell>
          <cell r="D1456">
            <v>11</v>
          </cell>
          <cell r="E1456" t="str">
            <v>128</v>
          </cell>
          <cell r="F1456">
            <v>0</v>
          </cell>
          <cell r="G1456">
            <v>0</v>
          </cell>
          <cell r="H1456" t="str">
            <v>ZONA 1</v>
          </cell>
          <cell r="I1456">
            <v>1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</row>
        <row r="1457">
          <cell r="B1457" t="str">
            <v>201411129ZONA 22</v>
          </cell>
          <cell r="C1457" t="str">
            <v>2014</v>
          </cell>
          <cell r="D1457">
            <v>11</v>
          </cell>
          <cell r="E1457" t="str">
            <v>129</v>
          </cell>
          <cell r="F1457">
            <v>0</v>
          </cell>
          <cell r="G1457">
            <v>0</v>
          </cell>
          <cell r="H1457" t="str">
            <v>ZONA 2</v>
          </cell>
          <cell r="I1457">
            <v>2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</row>
        <row r="1458">
          <cell r="B1458" t="str">
            <v>201411130ZONA 12</v>
          </cell>
          <cell r="C1458" t="str">
            <v>2014</v>
          </cell>
          <cell r="D1458">
            <v>11</v>
          </cell>
          <cell r="E1458" t="str">
            <v>130</v>
          </cell>
          <cell r="F1458">
            <v>0</v>
          </cell>
          <cell r="G1458">
            <v>0</v>
          </cell>
          <cell r="H1458" t="str">
            <v>ZONA 1</v>
          </cell>
          <cell r="I1458">
            <v>2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0</v>
          </cell>
          <cell r="S1458">
            <v>0</v>
          </cell>
        </row>
        <row r="1459">
          <cell r="B1459" t="str">
            <v>201411131ZONA 22</v>
          </cell>
          <cell r="C1459" t="str">
            <v>2014</v>
          </cell>
          <cell r="D1459">
            <v>11</v>
          </cell>
          <cell r="E1459" t="str">
            <v>131</v>
          </cell>
          <cell r="F1459">
            <v>0</v>
          </cell>
          <cell r="G1459">
            <v>0</v>
          </cell>
          <cell r="H1459" t="str">
            <v>ZONA 2</v>
          </cell>
          <cell r="I1459">
            <v>2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B1460" t="str">
            <v>201411132ZONA 11</v>
          </cell>
          <cell r="C1460" t="str">
            <v>2014</v>
          </cell>
          <cell r="D1460">
            <v>11</v>
          </cell>
          <cell r="E1460" t="str">
            <v>132</v>
          </cell>
          <cell r="F1460">
            <v>0</v>
          </cell>
          <cell r="G1460">
            <v>0</v>
          </cell>
          <cell r="H1460" t="str">
            <v>ZONA 1</v>
          </cell>
          <cell r="I1460">
            <v>1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</row>
        <row r="1461">
          <cell r="B1461" t="str">
            <v>201411133ZONA 11</v>
          </cell>
          <cell r="C1461" t="str">
            <v>2014</v>
          </cell>
          <cell r="D1461">
            <v>11</v>
          </cell>
          <cell r="E1461" t="str">
            <v>133</v>
          </cell>
          <cell r="F1461">
            <v>0</v>
          </cell>
          <cell r="G1461">
            <v>0</v>
          </cell>
          <cell r="H1461" t="str">
            <v>ZONA 1</v>
          </cell>
          <cell r="I1461">
            <v>1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</row>
        <row r="1462">
          <cell r="B1462" t="str">
            <v>201411134ZONA 11</v>
          </cell>
          <cell r="C1462" t="str">
            <v>2014</v>
          </cell>
          <cell r="D1462">
            <v>11</v>
          </cell>
          <cell r="E1462" t="str">
            <v>134</v>
          </cell>
          <cell r="F1462">
            <v>0</v>
          </cell>
          <cell r="G1462">
            <v>0</v>
          </cell>
          <cell r="H1462" t="str">
            <v>ZONA 1</v>
          </cell>
          <cell r="I1462">
            <v>1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0</v>
          </cell>
        </row>
        <row r="1463">
          <cell r="B1463" t="str">
            <v>201411135ZONA 11</v>
          </cell>
          <cell r="C1463" t="str">
            <v>2014</v>
          </cell>
          <cell r="D1463">
            <v>11</v>
          </cell>
          <cell r="E1463" t="str">
            <v>135</v>
          </cell>
          <cell r="F1463">
            <v>0</v>
          </cell>
          <cell r="G1463">
            <v>0</v>
          </cell>
          <cell r="H1463" t="str">
            <v>ZONA 1</v>
          </cell>
          <cell r="I1463">
            <v>1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>
            <v>0</v>
          </cell>
          <cell r="S1463">
            <v>0</v>
          </cell>
        </row>
        <row r="1464">
          <cell r="B1464" t="str">
            <v>201411136ZONA 11</v>
          </cell>
          <cell r="C1464" t="str">
            <v>2014</v>
          </cell>
          <cell r="D1464">
            <v>11</v>
          </cell>
          <cell r="E1464" t="str">
            <v>136</v>
          </cell>
          <cell r="F1464">
            <v>0</v>
          </cell>
          <cell r="G1464">
            <v>0</v>
          </cell>
          <cell r="H1464" t="str">
            <v>ZONA 1</v>
          </cell>
          <cell r="I1464">
            <v>1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</row>
        <row r="1465">
          <cell r="B1465" t="str">
            <v>201411137ZONA 11</v>
          </cell>
          <cell r="C1465" t="str">
            <v>2014</v>
          </cell>
          <cell r="D1465">
            <v>11</v>
          </cell>
          <cell r="E1465" t="str">
            <v>137</v>
          </cell>
          <cell r="F1465">
            <v>0</v>
          </cell>
          <cell r="G1465">
            <v>0</v>
          </cell>
          <cell r="H1465" t="str">
            <v>ZONA 1</v>
          </cell>
          <cell r="I1465">
            <v>1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  <cell r="R1465">
            <v>0</v>
          </cell>
          <cell r="S1465">
            <v>0</v>
          </cell>
        </row>
        <row r="1466">
          <cell r="B1466" t="str">
            <v>201411138ZONA 11</v>
          </cell>
          <cell r="C1466" t="str">
            <v>2014</v>
          </cell>
          <cell r="D1466">
            <v>11</v>
          </cell>
          <cell r="E1466" t="str">
            <v>138</v>
          </cell>
          <cell r="F1466">
            <v>0</v>
          </cell>
          <cell r="G1466">
            <v>0</v>
          </cell>
          <cell r="H1466" t="str">
            <v>ZONA 1</v>
          </cell>
          <cell r="I1466">
            <v>1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>
            <v>0</v>
          </cell>
          <cell r="S1466">
            <v>0</v>
          </cell>
        </row>
        <row r="1467">
          <cell r="B1467" t="str">
            <v>201411139ZONA 21</v>
          </cell>
          <cell r="C1467" t="str">
            <v>2014</v>
          </cell>
          <cell r="D1467">
            <v>11</v>
          </cell>
          <cell r="E1467" t="str">
            <v>139</v>
          </cell>
          <cell r="F1467">
            <v>0</v>
          </cell>
          <cell r="G1467">
            <v>0</v>
          </cell>
          <cell r="H1467" t="str">
            <v>ZONA 2</v>
          </cell>
          <cell r="I1467">
            <v>1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</row>
        <row r="1468">
          <cell r="B1468" t="str">
            <v>201411140ZONA 21</v>
          </cell>
          <cell r="C1468" t="str">
            <v>2014</v>
          </cell>
          <cell r="D1468">
            <v>11</v>
          </cell>
          <cell r="E1468" t="str">
            <v>140</v>
          </cell>
          <cell r="F1468">
            <v>0</v>
          </cell>
          <cell r="G1468">
            <v>0</v>
          </cell>
          <cell r="H1468" t="str">
            <v>ZONA 2</v>
          </cell>
          <cell r="I1468">
            <v>1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B1469" t="str">
            <v>201411141ZONA 21</v>
          </cell>
          <cell r="C1469" t="str">
            <v>2014</v>
          </cell>
          <cell r="D1469">
            <v>11</v>
          </cell>
          <cell r="E1469" t="str">
            <v>141</v>
          </cell>
          <cell r="F1469">
            <v>0</v>
          </cell>
          <cell r="G1469">
            <v>0</v>
          </cell>
          <cell r="H1469" t="str">
            <v>ZONA 2</v>
          </cell>
          <cell r="I1469">
            <v>1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>
            <v>0</v>
          </cell>
          <cell r="S1469">
            <v>0</v>
          </cell>
        </row>
        <row r="1470">
          <cell r="B1470" t="str">
            <v>201411142ZONA 21</v>
          </cell>
          <cell r="C1470" t="str">
            <v>2014</v>
          </cell>
          <cell r="D1470">
            <v>11</v>
          </cell>
          <cell r="E1470" t="str">
            <v>142</v>
          </cell>
          <cell r="F1470">
            <v>0</v>
          </cell>
          <cell r="G1470">
            <v>0</v>
          </cell>
          <cell r="H1470" t="str">
            <v>ZONA 2</v>
          </cell>
          <cell r="I1470">
            <v>1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</row>
        <row r="1471">
          <cell r="B1471" t="str">
            <v>201411143ZONA 11</v>
          </cell>
          <cell r="C1471" t="str">
            <v>2014</v>
          </cell>
          <cell r="D1471">
            <v>11</v>
          </cell>
          <cell r="E1471" t="str">
            <v>143</v>
          </cell>
          <cell r="F1471">
            <v>0</v>
          </cell>
          <cell r="G1471">
            <v>0</v>
          </cell>
          <cell r="H1471" t="str">
            <v>ZONA 1</v>
          </cell>
          <cell r="I1471">
            <v>1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>
            <v>0</v>
          </cell>
          <cell r="S1471">
            <v>0</v>
          </cell>
        </row>
        <row r="1472">
          <cell r="B1472" t="str">
            <v>201411144ZONA 10</v>
          </cell>
          <cell r="C1472" t="str">
            <v>2014</v>
          </cell>
          <cell r="D1472">
            <v>11</v>
          </cell>
          <cell r="E1472" t="str">
            <v>144</v>
          </cell>
          <cell r="F1472">
            <v>0</v>
          </cell>
          <cell r="G1472">
            <v>0</v>
          </cell>
          <cell r="H1472" t="str">
            <v>ZONA 1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</row>
        <row r="1473">
          <cell r="B1473" t="str">
            <v>201411145ZONA 10</v>
          </cell>
          <cell r="C1473" t="str">
            <v>2014</v>
          </cell>
          <cell r="D1473">
            <v>11</v>
          </cell>
          <cell r="E1473" t="str">
            <v>145</v>
          </cell>
          <cell r="F1473">
            <v>0</v>
          </cell>
          <cell r="G1473">
            <v>0</v>
          </cell>
          <cell r="H1473" t="str">
            <v>ZONA 1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</row>
        <row r="1474">
          <cell r="B1474" t="str">
            <v>201411146ZONA 30</v>
          </cell>
          <cell r="C1474" t="str">
            <v>2014</v>
          </cell>
          <cell r="D1474">
            <v>11</v>
          </cell>
          <cell r="E1474" t="str">
            <v>146</v>
          </cell>
          <cell r="F1474">
            <v>108000000</v>
          </cell>
          <cell r="G1474">
            <v>108000000</v>
          </cell>
          <cell r="H1474" t="str">
            <v>ZONA 3</v>
          </cell>
          <cell r="I1474">
            <v>0</v>
          </cell>
          <cell r="J1474">
            <v>400000</v>
          </cell>
          <cell r="K1474">
            <v>400000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</row>
        <row r="1475">
          <cell r="B1475" t="str">
            <v>201411147ZONA 20</v>
          </cell>
          <cell r="C1475" t="str">
            <v>2014</v>
          </cell>
          <cell r="D1475">
            <v>11</v>
          </cell>
          <cell r="E1475" t="str">
            <v>147</v>
          </cell>
          <cell r="F1475">
            <v>0</v>
          </cell>
          <cell r="G1475">
            <v>0</v>
          </cell>
          <cell r="H1475" t="str">
            <v>ZONA 2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</row>
        <row r="1476">
          <cell r="B1476" t="str">
            <v>201411148ZONA 20</v>
          </cell>
          <cell r="C1476" t="str">
            <v>2014</v>
          </cell>
          <cell r="D1476">
            <v>11</v>
          </cell>
          <cell r="E1476" t="str">
            <v>148</v>
          </cell>
          <cell r="F1476">
            <v>0</v>
          </cell>
          <cell r="G1476">
            <v>0</v>
          </cell>
          <cell r="H1476" t="str">
            <v>ZONA 2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  <cell r="Q1476">
            <v>0</v>
          </cell>
          <cell r="R1476">
            <v>0</v>
          </cell>
          <cell r="S1476">
            <v>0</v>
          </cell>
        </row>
        <row r="1477">
          <cell r="B1477" t="str">
            <v>201411149ZONA 20</v>
          </cell>
          <cell r="C1477" t="str">
            <v>2014</v>
          </cell>
          <cell r="D1477">
            <v>11</v>
          </cell>
          <cell r="E1477" t="str">
            <v>149</v>
          </cell>
          <cell r="F1477">
            <v>0</v>
          </cell>
          <cell r="G1477">
            <v>0</v>
          </cell>
          <cell r="H1477" t="str">
            <v>ZONA 2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>
            <v>0</v>
          </cell>
          <cell r="S1477">
            <v>0</v>
          </cell>
        </row>
        <row r="1478">
          <cell r="B1478" t="str">
            <v>201411150ZONA 20</v>
          </cell>
          <cell r="C1478" t="str">
            <v>2014</v>
          </cell>
          <cell r="D1478">
            <v>11</v>
          </cell>
          <cell r="E1478" t="str">
            <v>150</v>
          </cell>
          <cell r="F1478">
            <v>0</v>
          </cell>
          <cell r="G1478">
            <v>0</v>
          </cell>
          <cell r="H1478" t="str">
            <v>ZONA 2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</row>
        <row r="1479">
          <cell r="B1479" t="str">
            <v>201411151ZONA 20</v>
          </cell>
          <cell r="C1479" t="str">
            <v>2014</v>
          </cell>
          <cell r="D1479">
            <v>11</v>
          </cell>
          <cell r="E1479" t="str">
            <v>151</v>
          </cell>
          <cell r="F1479">
            <v>0</v>
          </cell>
          <cell r="G1479">
            <v>0</v>
          </cell>
          <cell r="H1479" t="str">
            <v>ZONA 2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</row>
        <row r="1480">
          <cell r="B1480" t="str">
            <v>201411152ZONA 10</v>
          </cell>
          <cell r="C1480" t="str">
            <v>2014</v>
          </cell>
          <cell r="D1480">
            <v>11</v>
          </cell>
          <cell r="E1480" t="str">
            <v>152</v>
          </cell>
          <cell r="F1480">
            <v>0</v>
          </cell>
          <cell r="G1480">
            <v>0</v>
          </cell>
          <cell r="H1480" t="str">
            <v>ZONA 1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  <cell r="Q1480">
            <v>0</v>
          </cell>
          <cell r="R1480">
            <v>0</v>
          </cell>
          <cell r="S1480">
            <v>0</v>
          </cell>
        </row>
        <row r="1481">
          <cell r="B1481" t="str">
            <v>201411153ZONA 10</v>
          </cell>
          <cell r="C1481" t="str">
            <v>2014</v>
          </cell>
          <cell r="D1481">
            <v>11</v>
          </cell>
          <cell r="E1481" t="str">
            <v>153</v>
          </cell>
          <cell r="F1481">
            <v>0</v>
          </cell>
          <cell r="G1481">
            <v>0</v>
          </cell>
          <cell r="H1481" t="str">
            <v>ZONA 1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</row>
        <row r="1482">
          <cell r="B1482" t="str">
            <v>201411154ZONA 10</v>
          </cell>
          <cell r="C1482" t="str">
            <v>2014</v>
          </cell>
          <cell r="D1482">
            <v>11</v>
          </cell>
          <cell r="E1482" t="str">
            <v>154</v>
          </cell>
          <cell r="F1482">
            <v>0</v>
          </cell>
          <cell r="G1482">
            <v>0</v>
          </cell>
          <cell r="H1482" t="str">
            <v>ZONA 1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B1483" t="str">
            <v>201411155ZONA 10</v>
          </cell>
          <cell r="C1483" t="str">
            <v>2014</v>
          </cell>
          <cell r="D1483">
            <v>11</v>
          </cell>
          <cell r="E1483" t="str">
            <v>155</v>
          </cell>
          <cell r="F1483">
            <v>0</v>
          </cell>
          <cell r="G1483">
            <v>0</v>
          </cell>
          <cell r="H1483" t="str">
            <v>ZONA 1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0</v>
          </cell>
          <cell r="Q1483">
            <v>0</v>
          </cell>
          <cell r="R1483">
            <v>0</v>
          </cell>
          <cell r="S1483">
            <v>0</v>
          </cell>
        </row>
        <row r="1484">
          <cell r="B1484" t="str">
            <v>201411156ZONA 10</v>
          </cell>
          <cell r="C1484" t="str">
            <v>2014</v>
          </cell>
          <cell r="D1484">
            <v>11</v>
          </cell>
          <cell r="E1484" t="str">
            <v>156</v>
          </cell>
          <cell r="F1484">
            <v>0</v>
          </cell>
          <cell r="G1484">
            <v>0</v>
          </cell>
          <cell r="H1484" t="str">
            <v>ZONA 1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>
            <v>0</v>
          </cell>
          <cell r="S1484">
            <v>0</v>
          </cell>
        </row>
        <row r="1485">
          <cell r="B1485" t="str">
            <v>201411157ZONA 10</v>
          </cell>
          <cell r="C1485" t="str">
            <v>2014</v>
          </cell>
          <cell r="D1485">
            <v>11</v>
          </cell>
          <cell r="E1485" t="str">
            <v>157</v>
          </cell>
          <cell r="F1485">
            <v>0</v>
          </cell>
          <cell r="G1485">
            <v>0</v>
          </cell>
          <cell r="H1485" t="str">
            <v>ZONA 1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>
            <v>0</v>
          </cell>
          <cell r="S1485">
            <v>0</v>
          </cell>
        </row>
        <row r="1486">
          <cell r="B1486" t="str">
            <v>201411158ZONA 30</v>
          </cell>
          <cell r="C1486" t="str">
            <v>2014</v>
          </cell>
          <cell r="D1486">
            <v>11</v>
          </cell>
          <cell r="E1486" t="str">
            <v>158</v>
          </cell>
          <cell r="F1486">
            <v>108000000</v>
          </cell>
          <cell r="G1486">
            <v>108000000</v>
          </cell>
          <cell r="H1486" t="str">
            <v>ZONA 3</v>
          </cell>
          <cell r="I1486">
            <v>0</v>
          </cell>
          <cell r="J1486">
            <v>400000</v>
          </cell>
          <cell r="K1486">
            <v>400000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>
            <v>0</v>
          </cell>
          <cell r="S1486">
            <v>0</v>
          </cell>
        </row>
        <row r="1487">
          <cell r="B1487" t="str">
            <v>201411159ZONA 10</v>
          </cell>
          <cell r="C1487" t="str">
            <v>2014</v>
          </cell>
          <cell r="D1487">
            <v>11</v>
          </cell>
          <cell r="E1487" t="str">
            <v>159</v>
          </cell>
          <cell r="F1487">
            <v>0</v>
          </cell>
          <cell r="G1487">
            <v>0</v>
          </cell>
          <cell r="H1487" t="str">
            <v>ZONA 1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</row>
        <row r="1488">
          <cell r="B1488" t="str">
            <v>201411160ZONA 20</v>
          </cell>
          <cell r="C1488" t="str">
            <v>2014</v>
          </cell>
          <cell r="D1488">
            <v>11</v>
          </cell>
          <cell r="E1488" t="str">
            <v>160</v>
          </cell>
          <cell r="F1488">
            <v>0</v>
          </cell>
          <cell r="G1488">
            <v>0</v>
          </cell>
          <cell r="H1488" t="str">
            <v>ZONA 2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B1489" t="str">
            <v>201411161ZONA 20</v>
          </cell>
          <cell r="C1489" t="str">
            <v>2014</v>
          </cell>
          <cell r="D1489">
            <v>11</v>
          </cell>
          <cell r="E1489" t="str">
            <v>161</v>
          </cell>
          <cell r="F1489">
            <v>0</v>
          </cell>
          <cell r="G1489">
            <v>0</v>
          </cell>
          <cell r="H1489" t="str">
            <v>ZONA 2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</row>
        <row r="1490">
          <cell r="B1490" t="str">
            <v>201411162ZONA 20</v>
          </cell>
          <cell r="C1490" t="str">
            <v>2014</v>
          </cell>
          <cell r="D1490">
            <v>11</v>
          </cell>
          <cell r="E1490" t="str">
            <v>162</v>
          </cell>
          <cell r="F1490">
            <v>0</v>
          </cell>
          <cell r="G1490">
            <v>0</v>
          </cell>
          <cell r="H1490" t="str">
            <v>ZONA 2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</row>
        <row r="1491">
          <cell r="B1491" t="str">
            <v>201411163ZONA 10</v>
          </cell>
          <cell r="C1491" t="str">
            <v>2014</v>
          </cell>
          <cell r="D1491">
            <v>11</v>
          </cell>
          <cell r="E1491" t="str">
            <v>163</v>
          </cell>
          <cell r="F1491">
            <v>0</v>
          </cell>
          <cell r="G1491">
            <v>0</v>
          </cell>
          <cell r="H1491" t="str">
            <v>ZONA 1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</row>
        <row r="1492">
          <cell r="B1492" t="str">
            <v>201411164ZONA 10</v>
          </cell>
          <cell r="C1492" t="str">
            <v>2014</v>
          </cell>
          <cell r="D1492">
            <v>11</v>
          </cell>
          <cell r="E1492" t="str">
            <v>164</v>
          </cell>
          <cell r="F1492">
            <v>0</v>
          </cell>
          <cell r="G1492">
            <v>0</v>
          </cell>
          <cell r="H1492" t="str">
            <v>ZONA 1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</row>
        <row r="1493">
          <cell r="B1493" t="str">
            <v>201411165ZONA 10</v>
          </cell>
          <cell r="C1493" t="str">
            <v>2014</v>
          </cell>
          <cell r="D1493">
            <v>11</v>
          </cell>
          <cell r="E1493" t="str">
            <v>165</v>
          </cell>
          <cell r="F1493">
            <v>0</v>
          </cell>
          <cell r="G1493">
            <v>0</v>
          </cell>
          <cell r="H1493" t="str">
            <v>ZONA 1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</row>
        <row r="1494">
          <cell r="B1494" t="str">
            <v>201411166ZONA 10</v>
          </cell>
          <cell r="C1494" t="str">
            <v>2014</v>
          </cell>
          <cell r="D1494">
            <v>11</v>
          </cell>
          <cell r="E1494" t="str">
            <v>166</v>
          </cell>
          <cell r="F1494">
            <v>0</v>
          </cell>
          <cell r="G1494">
            <v>0</v>
          </cell>
          <cell r="H1494" t="str">
            <v>ZONA 1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</row>
        <row r="1495">
          <cell r="B1495" t="str">
            <v>201411167ZONA 10</v>
          </cell>
          <cell r="C1495" t="str">
            <v>2014</v>
          </cell>
          <cell r="D1495">
            <v>11</v>
          </cell>
          <cell r="E1495" t="str">
            <v>167</v>
          </cell>
          <cell r="F1495">
            <v>0</v>
          </cell>
          <cell r="G1495">
            <v>0</v>
          </cell>
          <cell r="H1495" t="str">
            <v>ZONA 1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</row>
        <row r="1496">
          <cell r="B1496" t="str">
            <v>201411168ZONA 10</v>
          </cell>
          <cell r="C1496" t="str">
            <v>2014</v>
          </cell>
          <cell r="D1496">
            <v>11</v>
          </cell>
          <cell r="E1496" t="str">
            <v>168</v>
          </cell>
          <cell r="F1496">
            <v>0</v>
          </cell>
          <cell r="G1496">
            <v>0</v>
          </cell>
          <cell r="H1496" t="str">
            <v>ZONA 1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  <cell r="R1496">
            <v>0</v>
          </cell>
          <cell r="S1496">
            <v>0</v>
          </cell>
        </row>
        <row r="1500">
          <cell r="B1500" t="str">
            <v>20141201ZONA 22</v>
          </cell>
          <cell r="C1500" t="str">
            <v>2014</v>
          </cell>
          <cell r="D1500">
            <v>12</v>
          </cell>
          <cell r="E1500" t="str">
            <v>01</v>
          </cell>
          <cell r="F1500">
            <v>0</v>
          </cell>
          <cell r="G1500">
            <v>0</v>
          </cell>
          <cell r="H1500" t="str">
            <v>ZONA 2</v>
          </cell>
          <cell r="I1500">
            <v>2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</row>
        <row r="1501">
          <cell r="B1501" t="str">
            <v>20141202ZONA 32</v>
          </cell>
          <cell r="C1501" t="str">
            <v>2014</v>
          </cell>
          <cell r="D1501">
            <v>12</v>
          </cell>
          <cell r="E1501" t="str">
            <v>02</v>
          </cell>
          <cell r="F1501">
            <v>0</v>
          </cell>
          <cell r="G1501">
            <v>0</v>
          </cell>
          <cell r="H1501" t="str">
            <v>ZONA 3</v>
          </cell>
          <cell r="I1501">
            <v>2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155000000</v>
          </cell>
          <cell r="Q1501">
            <v>0</v>
          </cell>
          <cell r="R1501">
            <v>440000</v>
          </cell>
          <cell r="S1501">
            <v>0</v>
          </cell>
        </row>
        <row r="1502">
          <cell r="B1502" t="str">
            <v>20141203ZONA 12</v>
          </cell>
          <cell r="C1502" t="str">
            <v>2014</v>
          </cell>
          <cell r="D1502">
            <v>12</v>
          </cell>
          <cell r="E1502" t="str">
            <v>03</v>
          </cell>
          <cell r="F1502">
            <v>0</v>
          </cell>
          <cell r="G1502">
            <v>0</v>
          </cell>
          <cell r="H1502" t="str">
            <v>ZONA 1</v>
          </cell>
          <cell r="I1502">
            <v>2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0</v>
          </cell>
        </row>
        <row r="1503">
          <cell r="B1503" t="str">
            <v>20141204ZONA 22</v>
          </cell>
          <cell r="C1503" t="str">
            <v>2014</v>
          </cell>
          <cell r="D1503">
            <v>12</v>
          </cell>
          <cell r="E1503" t="str">
            <v>04</v>
          </cell>
          <cell r="F1503">
            <v>0</v>
          </cell>
          <cell r="G1503">
            <v>0</v>
          </cell>
          <cell r="H1503" t="str">
            <v>ZONA 2</v>
          </cell>
          <cell r="I1503">
            <v>2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0</v>
          </cell>
          <cell r="Q1503">
            <v>0</v>
          </cell>
          <cell r="R1503">
            <v>0</v>
          </cell>
          <cell r="S1503">
            <v>0</v>
          </cell>
        </row>
        <row r="1504">
          <cell r="B1504" t="str">
            <v>20141205ZONA 12</v>
          </cell>
          <cell r="C1504" t="str">
            <v>2014</v>
          </cell>
          <cell r="D1504">
            <v>12</v>
          </cell>
          <cell r="E1504" t="str">
            <v>05</v>
          </cell>
          <cell r="F1504">
            <v>0</v>
          </cell>
          <cell r="G1504">
            <v>0</v>
          </cell>
          <cell r="H1504" t="str">
            <v>ZONA 1</v>
          </cell>
          <cell r="I1504">
            <v>2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S1504">
            <v>0</v>
          </cell>
        </row>
        <row r="1505">
          <cell r="B1505" t="str">
            <v>20141206ZONA 22</v>
          </cell>
          <cell r="C1505" t="str">
            <v>2014</v>
          </cell>
          <cell r="D1505">
            <v>12</v>
          </cell>
          <cell r="E1505" t="str">
            <v>06</v>
          </cell>
          <cell r="F1505">
            <v>0</v>
          </cell>
          <cell r="G1505">
            <v>0</v>
          </cell>
          <cell r="H1505" t="str">
            <v>ZONA 2</v>
          </cell>
          <cell r="I1505">
            <v>2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</row>
        <row r="1506">
          <cell r="B1506" t="str">
            <v>20141207ZONA 32</v>
          </cell>
          <cell r="C1506" t="str">
            <v>2014</v>
          </cell>
          <cell r="D1506">
            <v>12</v>
          </cell>
          <cell r="E1506" t="str">
            <v>07</v>
          </cell>
          <cell r="F1506">
            <v>0</v>
          </cell>
          <cell r="G1506">
            <v>0</v>
          </cell>
          <cell r="H1506" t="str">
            <v>ZONA 3</v>
          </cell>
          <cell r="I1506">
            <v>2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155000000</v>
          </cell>
          <cell r="Q1506">
            <v>155000000</v>
          </cell>
          <cell r="R1506">
            <v>440000</v>
          </cell>
          <cell r="S1506">
            <v>440000</v>
          </cell>
        </row>
        <row r="1507">
          <cell r="B1507" t="str">
            <v>20141208ZONA 12</v>
          </cell>
          <cell r="C1507" t="str">
            <v>2014</v>
          </cell>
          <cell r="D1507">
            <v>12</v>
          </cell>
          <cell r="E1507" t="str">
            <v>08</v>
          </cell>
          <cell r="F1507">
            <v>0</v>
          </cell>
          <cell r="G1507">
            <v>0</v>
          </cell>
          <cell r="H1507" t="str">
            <v>ZONA 1</v>
          </cell>
          <cell r="I1507">
            <v>2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>
            <v>0</v>
          </cell>
          <cell r="S1507">
            <v>0</v>
          </cell>
        </row>
        <row r="1508">
          <cell r="B1508" t="str">
            <v>20141209ZONA 12</v>
          </cell>
          <cell r="C1508" t="str">
            <v>2014</v>
          </cell>
          <cell r="D1508">
            <v>12</v>
          </cell>
          <cell r="E1508" t="str">
            <v>09</v>
          </cell>
          <cell r="F1508">
            <v>0</v>
          </cell>
          <cell r="G1508">
            <v>0</v>
          </cell>
          <cell r="H1508" t="str">
            <v>ZONA 1</v>
          </cell>
          <cell r="I1508">
            <v>2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</row>
        <row r="1509">
          <cell r="B1509" t="str">
            <v>20141210ZONA 22</v>
          </cell>
          <cell r="C1509" t="str">
            <v>2014</v>
          </cell>
          <cell r="D1509">
            <v>12</v>
          </cell>
          <cell r="E1509" t="str">
            <v>10</v>
          </cell>
          <cell r="F1509">
            <v>0</v>
          </cell>
          <cell r="G1509">
            <v>0</v>
          </cell>
          <cell r="H1509" t="str">
            <v>ZONA 2</v>
          </cell>
          <cell r="I1509">
            <v>2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>
            <v>0</v>
          </cell>
          <cell r="S1509">
            <v>0</v>
          </cell>
        </row>
        <row r="1510">
          <cell r="B1510" t="str">
            <v>20141211ZONA 32</v>
          </cell>
          <cell r="C1510" t="str">
            <v>2014</v>
          </cell>
          <cell r="D1510">
            <v>12</v>
          </cell>
          <cell r="E1510" t="str">
            <v>11</v>
          </cell>
          <cell r="F1510">
            <v>0</v>
          </cell>
          <cell r="G1510">
            <v>0</v>
          </cell>
          <cell r="H1510" t="str">
            <v>ZONA 3</v>
          </cell>
          <cell r="I1510">
            <v>2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155000000</v>
          </cell>
          <cell r="Q1510">
            <v>0</v>
          </cell>
          <cell r="R1510">
            <v>440000</v>
          </cell>
          <cell r="S1510">
            <v>0</v>
          </cell>
        </row>
        <row r="1511">
          <cell r="B1511" t="str">
            <v>20141212ZONA 11</v>
          </cell>
          <cell r="C1511" t="str">
            <v>2014</v>
          </cell>
          <cell r="D1511">
            <v>12</v>
          </cell>
          <cell r="E1511" t="str">
            <v>12</v>
          </cell>
          <cell r="F1511">
            <v>0</v>
          </cell>
          <cell r="G1511">
            <v>0</v>
          </cell>
          <cell r="H1511" t="str">
            <v>ZONA 1</v>
          </cell>
          <cell r="I1511">
            <v>1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</row>
        <row r="1512">
          <cell r="B1512" t="str">
            <v>20141213ZONA 12</v>
          </cell>
          <cell r="C1512" t="str">
            <v>2014</v>
          </cell>
          <cell r="D1512">
            <v>12</v>
          </cell>
          <cell r="E1512" t="str">
            <v>13</v>
          </cell>
          <cell r="F1512">
            <v>0</v>
          </cell>
          <cell r="G1512">
            <v>0</v>
          </cell>
          <cell r="H1512" t="str">
            <v>ZONA 1</v>
          </cell>
          <cell r="I1512">
            <v>2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</row>
        <row r="1513">
          <cell r="B1513" t="str">
            <v>20141214ZONA 22</v>
          </cell>
          <cell r="C1513" t="str">
            <v>2014</v>
          </cell>
          <cell r="D1513">
            <v>12</v>
          </cell>
          <cell r="E1513" t="str">
            <v>14</v>
          </cell>
          <cell r="F1513">
            <v>0</v>
          </cell>
          <cell r="G1513">
            <v>0</v>
          </cell>
          <cell r="H1513" t="str">
            <v>ZONA 2</v>
          </cell>
          <cell r="I1513">
            <v>2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</row>
        <row r="1514">
          <cell r="B1514" t="str">
            <v>20141215ZONA 12</v>
          </cell>
          <cell r="C1514" t="str">
            <v>2014</v>
          </cell>
          <cell r="D1514">
            <v>12</v>
          </cell>
          <cell r="E1514" t="str">
            <v>15</v>
          </cell>
          <cell r="F1514">
            <v>0</v>
          </cell>
          <cell r="G1514">
            <v>0</v>
          </cell>
          <cell r="H1514" t="str">
            <v>ZONA 1</v>
          </cell>
          <cell r="I1514">
            <v>2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>
            <v>0</v>
          </cell>
        </row>
        <row r="1515">
          <cell r="B1515" t="str">
            <v>20141216ZONA 12</v>
          </cell>
          <cell r="C1515" t="str">
            <v>2014</v>
          </cell>
          <cell r="D1515">
            <v>12</v>
          </cell>
          <cell r="E1515" t="str">
            <v>16</v>
          </cell>
          <cell r="F1515">
            <v>0</v>
          </cell>
          <cell r="G1515">
            <v>0</v>
          </cell>
          <cell r="H1515" t="str">
            <v>ZONA 1</v>
          </cell>
          <cell r="I1515">
            <v>2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</v>
          </cell>
          <cell r="S1515">
            <v>0</v>
          </cell>
        </row>
        <row r="1516">
          <cell r="B1516" t="str">
            <v>20141217ZONA 12</v>
          </cell>
          <cell r="C1516" t="str">
            <v>2014</v>
          </cell>
          <cell r="D1516">
            <v>12</v>
          </cell>
          <cell r="E1516" t="str">
            <v>17</v>
          </cell>
          <cell r="F1516">
            <v>0</v>
          </cell>
          <cell r="G1516">
            <v>0</v>
          </cell>
          <cell r="H1516" t="str">
            <v>ZONA 1</v>
          </cell>
          <cell r="I1516">
            <v>2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</row>
        <row r="1517">
          <cell r="B1517" t="str">
            <v>20141218ZONA 12</v>
          </cell>
          <cell r="C1517" t="str">
            <v>2014</v>
          </cell>
          <cell r="D1517">
            <v>12</v>
          </cell>
          <cell r="E1517" t="str">
            <v>18</v>
          </cell>
          <cell r="F1517">
            <v>0</v>
          </cell>
          <cell r="G1517">
            <v>0</v>
          </cell>
          <cell r="H1517" t="str">
            <v>ZONA 1</v>
          </cell>
          <cell r="I1517">
            <v>2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>
            <v>0</v>
          </cell>
          <cell r="S1517">
            <v>0</v>
          </cell>
        </row>
        <row r="1518">
          <cell r="B1518" t="str">
            <v>20141219ZONA 12</v>
          </cell>
          <cell r="C1518" t="str">
            <v>2014</v>
          </cell>
          <cell r="D1518">
            <v>12</v>
          </cell>
          <cell r="E1518" t="str">
            <v>19</v>
          </cell>
          <cell r="F1518">
            <v>0</v>
          </cell>
          <cell r="G1518">
            <v>0</v>
          </cell>
          <cell r="H1518" t="str">
            <v>ZONA 1</v>
          </cell>
          <cell r="I1518">
            <v>2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</row>
        <row r="1519">
          <cell r="B1519" t="str">
            <v>20141220ZONA 22</v>
          </cell>
          <cell r="C1519" t="str">
            <v>2014</v>
          </cell>
          <cell r="D1519">
            <v>12</v>
          </cell>
          <cell r="E1519" t="str">
            <v>20</v>
          </cell>
          <cell r="F1519">
            <v>0</v>
          </cell>
          <cell r="G1519">
            <v>0</v>
          </cell>
          <cell r="H1519" t="str">
            <v>ZONA 2</v>
          </cell>
          <cell r="I1519">
            <v>2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>
            <v>0</v>
          </cell>
          <cell r="S1519">
            <v>0</v>
          </cell>
        </row>
        <row r="1520">
          <cell r="B1520" t="str">
            <v>20141221ZONA 12</v>
          </cell>
          <cell r="C1520" t="str">
            <v>2014</v>
          </cell>
          <cell r="D1520">
            <v>12</v>
          </cell>
          <cell r="E1520" t="str">
            <v>21</v>
          </cell>
          <cell r="F1520">
            <v>0</v>
          </cell>
          <cell r="G1520">
            <v>0</v>
          </cell>
          <cell r="H1520" t="str">
            <v>ZONA 1</v>
          </cell>
          <cell r="I1520">
            <v>2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</row>
        <row r="1521">
          <cell r="B1521" t="str">
            <v>20141222ZONA 22</v>
          </cell>
          <cell r="C1521" t="str">
            <v>2014</v>
          </cell>
          <cell r="D1521">
            <v>12</v>
          </cell>
          <cell r="E1521" t="str">
            <v>22</v>
          </cell>
          <cell r="F1521">
            <v>0</v>
          </cell>
          <cell r="G1521">
            <v>0</v>
          </cell>
          <cell r="H1521" t="str">
            <v>ZONA 2</v>
          </cell>
          <cell r="I1521">
            <v>2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>
            <v>0</v>
          </cell>
          <cell r="S1521">
            <v>0</v>
          </cell>
        </row>
        <row r="1522">
          <cell r="B1522" t="str">
            <v>20141223ZONA 32</v>
          </cell>
          <cell r="C1522" t="str">
            <v>2014</v>
          </cell>
          <cell r="D1522">
            <v>12</v>
          </cell>
          <cell r="E1522" t="str">
            <v>23</v>
          </cell>
          <cell r="F1522">
            <v>0</v>
          </cell>
          <cell r="G1522">
            <v>0</v>
          </cell>
          <cell r="H1522" t="str">
            <v>ZONA 3</v>
          </cell>
          <cell r="I1522">
            <v>2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155000000</v>
          </cell>
          <cell r="Q1522">
            <v>155000000</v>
          </cell>
          <cell r="R1522">
            <v>440000</v>
          </cell>
          <cell r="S1522">
            <v>440000</v>
          </cell>
        </row>
        <row r="1523">
          <cell r="B1523" t="str">
            <v>20141224ZONA 12</v>
          </cell>
          <cell r="C1523" t="str">
            <v>2014</v>
          </cell>
          <cell r="D1523">
            <v>12</v>
          </cell>
          <cell r="E1523" t="str">
            <v>24</v>
          </cell>
          <cell r="F1523">
            <v>0</v>
          </cell>
          <cell r="G1523">
            <v>0</v>
          </cell>
          <cell r="H1523" t="str">
            <v>ZONA 1</v>
          </cell>
          <cell r="I1523">
            <v>2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0</v>
          </cell>
          <cell r="Q1523">
            <v>0</v>
          </cell>
          <cell r="R1523">
            <v>0</v>
          </cell>
          <cell r="S1523">
            <v>0</v>
          </cell>
        </row>
        <row r="1524">
          <cell r="B1524" t="str">
            <v>20141225ZONA 22</v>
          </cell>
          <cell r="C1524" t="str">
            <v>2014</v>
          </cell>
          <cell r="D1524">
            <v>12</v>
          </cell>
          <cell r="E1524" t="str">
            <v>25</v>
          </cell>
          <cell r="F1524">
            <v>0</v>
          </cell>
          <cell r="G1524">
            <v>0</v>
          </cell>
          <cell r="H1524" t="str">
            <v>ZONA 2</v>
          </cell>
          <cell r="I1524">
            <v>2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>
            <v>0</v>
          </cell>
          <cell r="S1524">
            <v>0</v>
          </cell>
        </row>
        <row r="1525">
          <cell r="B1525" t="str">
            <v>20141226ZONA 12</v>
          </cell>
          <cell r="C1525" t="str">
            <v>2014</v>
          </cell>
          <cell r="D1525">
            <v>12</v>
          </cell>
          <cell r="E1525" t="str">
            <v>26</v>
          </cell>
          <cell r="F1525">
            <v>0</v>
          </cell>
          <cell r="G1525">
            <v>0</v>
          </cell>
          <cell r="H1525" t="str">
            <v>ZONA 1</v>
          </cell>
          <cell r="I1525">
            <v>2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</row>
        <row r="1526">
          <cell r="B1526" t="str">
            <v>20141227ZONA 22</v>
          </cell>
          <cell r="C1526" t="str">
            <v>2014</v>
          </cell>
          <cell r="D1526">
            <v>12</v>
          </cell>
          <cell r="E1526" t="str">
            <v>27</v>
          </cell>
          <cell r="F1526">
            <v>0</v>
          </cell>
          <cell r="G1526">
            <v>0</v>
          </cell>
          <cell r="H1526" t="str">
            <v>ZONA 2</v>
          </cell>
          <cell r="I1526">
            <v>2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>
            <v>0</v>
          </cell>
          <cell r="S1526">
            <v>0</v>
          </cell>
        </row>
        <row r="1527">
          <cell r="B1527" t="str">
            <v>20141228ZONA 12</v>
          </cell>
          <cell r="C1527" t="str">
            <v>2014</v>
          </cell>
          <cell r="D1527">
            <v>12</v>
          </cell>
          <cell r="E1527" t="str">
            <v>28</v>
          </cell>
          <cell r="F1527">
            <v>0</v>
          </cell>
          <cell r="G1527">
            <v>0</v>
          </cell>
          <cell r="H1527" t="str">
            <v>ZONA 1</v>
          </cell>
          <cell r="I1527">
            <v>2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</row>
        <row r="1528">
          <cell r="B1528" t="str">
            <v>20141229ZONA 12</v>
          </cell>
          <cell r="C1528" t="str">
            <v>2014</v>
          </cell>
          <cell r="D1528">
            <v>12</v>
          </cell>
          <cell r="E1528" t="str">
            <v>29</v>
          </cell>
          <cell r="F1528">
            <v>0</v>
          </cell>
          <cell r="G1528">
            <v>0</v>
          </cell>
          <cell r="H1528" t="str">
            <v>ZONA 1</v>
          </cell>
          <cell r="I1528">
            <v>2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B1529" t="str">
            <v>20141230ZONA 12</v>
          </cell>
          <cell r="C1529" t="str">
            <v>2014</v>
          </cell>
          <cell r="D1529">
            <v>12</v>
          </cell>
          <cell r="E1529" t="str">
            <v>30</v>
          </cell>
          <cell r="F1529">
            <v>0</v>
          </cell>
          <cell r="G1529">
            <v>0</v>
          </cell>
          <cell r="H1529" t="str">
            <v>ZONA 1</v>
          </cell>
          <cell r="I1529">
            <v>2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</row>
        <row r="1530">
          <cell r="B1530" t="str">
            <v>20141231ZONA 12</v>
          </cell>
          <cell r="C1530" t="str">
            <v>2014</v>
          </cell>
          <cell r="D1530">
            <v>12</v>
          </cell>
          <cell r="E1530" t="str">
            <v>31</v>
          </cell>
          <cell r="F1530">
            <v>0</v>
          </cell>
          <cell r="G1530">
            <v>0</v>
          </cell>
          <cell r="H1530" t="str">
            <v>ZONA 1</v>
          </cell>
          <cell r="I1530">
            <v>2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</row>
        <row r="1531">
          <cell r="B1531" t="str">
            <v>20141232ZONA 21</v>
          </cell>
          <cell r="C1531" t="str">
            <v>2014</v>
          </cell>
          <cell r="D1531">
            <v>12</v>
          </cell>
          <cell r="E1531" t="str">
            <v>32</v>
          </cell>
          <cell r="F1531">
            <v>0</v>
          </cell>
          <cell r="G1531">
            <v>0</v>
          </cell>
          <cell r="H1531" t="str">
            <v>ZONA 2</v>
          </cell>
          <cell r="I1531">
            <v>1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</row>
        <row r="1532">
          <cell r="B1532" t="str">
            <v>20141233ZONA 12</v>
          </cell>
          <cell r="C1532" t="str">
            <v>2014</v>
          </cell>
          <cell r="D1532">
            <v>12</v>
          </cell>
          <cell r="E1532" t="str">
            <v>33</v>
          </cell>
          <cell r="F1532">
            <v>0</v>
          </cell>
          <cell r="G1532">
            <v>0</v>
          </cell>
          <cell r="H1532" t="str">
            <v>ZONA 1</v>
          </cell>
          <cell r="I1532">
            <v>2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</row>
        <row r="1533">
          <cell r="B1533" t="str">
            <v>20141234ZONA 12</v>
          </cell>
          <cell r="C1533" t="str">
            <v>2014</v>
          </cell>
          <cell r="D1533">
            <v>12</v>
          </cell>
          <cell r="E1533" t="str">
            <v>34</v>
          </cell>
          <cell r="F1533">
            <v>0</v>
          </cell>
          <cell r="G1533">
            <v>0</v>
          </cell>
          <cell r="H1533" t="str">
            <v>ZONA 1</v>
          </cell>
          <cell r="I1533">
            <v>2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</row>
        <row r="1534">
          <cell r="B1534" t="str">
            <v>20141235ZONA 21</v>
          </cell>
          <cell r="C1534" t="str">
            <v>2014</v>
          </cell>
          <cell r="D1534">
            <v>12</v>
          </cell>
          <cell r="E1534" t="str">
            <v>35</v>
          </cell>
          <cell r="F1534">
            <v>0</v>
          </cell>
          <cell r="G1534">
            <v>0</v>
          </cell>
          <cell r="H1534" t="str">
            <v>ZONA 2</v>
          </cell>
          <cell r="I1534">
            <v>1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>
            <v>0</v>
          </cell>
          <cell r="S1534">
            <v>0</v>
          </cell>
        </row>
        <row r="1535">
          <cell r="B1535" t="str">
            <v>20141236ZONA 12</v>
          </cell>
          <cell r="C1535" t="str">
            <v>2014</v>
          </cell>
          <cell r="D1535">
            <v>12</v>
          </cell>
          <cell r="E1535" t="str">
            <v>36</v>
          </cell>
          <cell r="F1535">
            <v>0</v>
          </cell>
          <cell r="G1535">
            <v>0</v>
          </cell>
          <cell r="H1535" t="str">
            <v>ZONA 1</v>
          </cell>
          <cell r="I1535">
            <v>2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</row>
        <row r="1536">
          <cell r="B1536" t="str">
            <v>20141237ZONA 12</v>
          </cell>
          <cell r="C1536" t="str">
            <v>2014</v>
          </cell>
          <cell r="D1536">
            <v>12</v>
          </cell>
          <cell r="E1536" t="str">
            <v>37</v>
          </cell>
          <cell r="F1536">
            <v>0</v>
          </cell>
          <cell r="G1536">
            <v>0</v>
          </cell>
          <cell r="H1536" t="str">
            <v>ZONA 1</v>
          </cell>
          <cell r="I1536">
            <v>2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>
            <v>0</v>
          </cell>
          <cell r="S1536">
            <v>0</v>
          </cell>
        </row>
        <row r="1537">
          <cell r="B1537" t="str">
            <v>20141238ZONA 12</v>
          </cell>
          <cell r="C1537" t="str">
            <v>2014</v>
          </cell>
          <cell r="D1537">
            <v>12</v>
          </cell>
          <cell r="E1537" t="str">
            <v>38</v>
          </cell>
          <cell r="F1537">
            <v>0</v>
          </cell>
          <cell r="G1537">
            <v>0</v>
          </cell>
          <cell r="H1537" t="str">
            <v>ZONA 1</v>
          </cell>
          <cell r="I1537">
            <v>2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</row>
        <row r="1538">
          <cell r="B1538" t="str">
            <v>20141239ZONA 32</v>
          </cell>
          <cell r="C1538" t="str">
            <v>2014</v>
          </cell>
          <cell r="D1538">
            <v>12</v>
          </cell>
          <cell r="E1538" t="str">
            <v>39</v>
          </cell>
          <cell r="F1538">
            <v>0</v>
          </cell>
          <cell r="G1538">
            <v>0</v>
          </cell>
          <cell r="H1538" t="str">
            <v>ZONA 3</v>
          </cell>
          <cell r="I1538">
            <v>2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155000000</v>
          </cell>
          <cell r="Q1538">
            <v>155000000</v>
          </cell>
          <cell r="R1538">
            <v>440000</v>
          </cell>
          <cell r="S1538">
            <v>440000</v>
          </cell>
        </row>
        <row r="1539">
          <cell r="B1539" t="str">
            <v>20141240ZONA 12</v>
          </cell>
          <cell r="C1539" t="str">
            <v>2014</v>
          </cell>
          <cell r="D1539">
            <v>12</v>
          </cell>
          <cell r="E1539" t="str">
            <v>40</v>
          </cell>
          <cell r="F1539">
            <v>0</v>
          </cell>
          <cell r="G1539">
            <v>0</v>
          </cell>
          <cell r="H1539" t="str">
            <v>ZONA 1</v>
          </cell>
          <cell r="I1539">
            <v>2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0</v>
          </cell>
          <cell r="Q1539">
            <v>0</v>
          </cell>
          <cell r="R1539">
            <v>0</v>
          </cell>
          <cell r="S1539">
            <v>0</v>
          </cell>
        </row>
        <row r="1540">
          <cell r="B1540" t="str">
            <v>20141241ZONA 12</v>
          </cell>
          <cell r="C1540" t="str">
            <v>2014</v>
          </cell>
          <cell r="D1540">
            <v>12</v>
          </cell>
          <cell r="E1540" t="str">
            <v>41</v>
          </cell>
          <cell r="F1540">
            <v>0</v>
          </cell>
          <cell r="G1540">
            <v>0</v>
          </cell>
          <cell r="H1540" t="str">
            <v>ZONA 1</v>
          </cell>
          <cell r="I1540">
            <v>2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  <cell r="Q1540">
            <v>0</v>
          </cell>
          <cell r="R1540">
            <v>0</v>
          </cell>
          <cell r="S1540">
            <v>0</v>
          </cell>
        </row>
        <row r="1541">
          <cell r="B1541" t="str">
            <v>20141242ZONA 12</v>
          </cell>
          <cell r="C1541" t="str">
            <v>2014</v>
          </cell>
          <cell r="D1541">
            <v>12</v>
          </cell>
          <cell r="E1541" t="str">
            <v>42</v>
          </cell>
          <cell r="F1541">
            <v>0</v>
          </cell>
          <cell r="G1541">
            <v>0</v>
          </cell>
          <cell r="H1541" t="str">
            <v>ZONA 1</v>
          </cell>
          <cell r="I1541">
            <v>2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>
            <v>0</v>
          </cell>
          <cell r="S1541">
            <v>0</v>
          </cell>
        </row>
        <row r="1542">
          <cell r="B1542" t="str">
            <v>20141243ZONA 32</v>
          </cell>
          <cell r="C1542" t="str">
            <v>2014</v>
          </cell>
          <cell r="D1542">
            <v>12</v>
          </cell>
          <cell r="E1542" t="str">
            <v>43</v>
          </cell>
          <cell r="F1542">
            <v>0</v>
          </cell>
          <cell r="G1542">
            <v>0</v>
          </cell>
          <cell r="H1542" t="str">
            <v>ZONA 3</v>
          </cell>
          <cell r="I1542">
            <v>2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155000000</v>
          </cell>
          <cell r="Q1542">
            <v>155000000</v>
          </cell>
          <cell r="R1542">
            <v>440000</v>
          </cell>
          <cell r="S1542">
            <v>440000</v>
          </cell>
        </row>
        <row r="1543">
          <cell r="B1543" t="str">
            <v>20141244ZONA 32</v>
          </cell>
          <cell r="C1543" t="str">
            <v>2014</v>
          </cell>
          <cell r="D1543">
            <v>12</v>
          </cell>
          <cell r="E1543" t="str">
            <v>44</v>
          </cell>
          <cell r="F1543">
            <v>0</v>
          </cell>
          <cell r="G1543">
            <v>0</v>
          </cell>
          <cell r="H1543" t="str">
            <v>ZONA 3</v>
          </cell>
          <cell r="I1543">
            <v>2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155000000</v>
          </cell>
          <cell r="Q1543">
            <v>155000000</v>
          </cell>
          <cell r="R1543">
            <v>440000</v>
          </cell>
          <cell r="S1543">
            <v>440000</v>
          </cell>
        </row>
        <row r="1544">
          <cell r="B1544" t="str">
            <v>20141245ZONA 22</v>
          </cell>
          <cell r="C1544" t="str">
            <v>2014</v>
          </cell>
          <cell r="D1544">
            <v>12</v>
          </cell>
          <cell r="E1544" t="str">
            <v>45</v>
          </cell>
          <cell r="F1544">
            <v>0</v>
          </cell>
          <cell r="G1544">
            <v>0</v>
          </cell>
          <cell r="H1544" t="str">
            <v>ZONA 2</v>
          </cell>
          <cell r="I1544">
            <v>2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</row>
        <row r="1545">
          <cell r="B1545" t="str">
            <v>20141246ZONA 11</v>
          </cell>
          <cell r="C1545" t="str">
            <v>2014</v>
          </cell>
          <cell r="D1545">
            <v>12</v>
          </cell>
          <cell r="E1545" t="str">
            <v>46</v>
          </cell>
          <cell r="F1545">
            <v>0</v>
          </cell>
          <cell r="G1545">
            <v>0</v>
          </cell>
          <cell r="H1545" t="str">
            <v>ZONA 1</v>
          </cell>
          <cell r="I1545">
            <v>1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>
            <v>0</v>
          </cell>
          <cell r="S1545">
            <v>0</v>
          </cell>
        </row>
        <row r="1546">
          <cell r="B1546" t="str">
            <v>20141247ZONA 22</v>
          </cell>
          <cell r="C1546" t="str">
            <v>2014</v>
          </cell>
          <cell r="D1546">
            <v>12</v>
          </cell>
          <cell r="E1546" t="str">
            <v>47</v>
          </cell>
          <cell r="F1546">
            <v>0</v>
          </cell>
          <cell r="G1546">
            <v>0</v>
          </cell>
          <cell r="H1546" t="str">
            <v>ZONA 2</v>
          </cell>
          <cell r="I1546">
            <v>2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</row>
        <row r="1547">
          <cell r="B1547" t="str">
            <v>20141248ZONA 12</v>
          </cell>
          <cell r="C1547" t="str">
            <v>2014</v>
          </cell>
          <cell r="D1547">
            <v>12</v>
          </cell>
          <cell r="E1547" t="str">
            <v>48</v>
          </cell>
          <cell r="F1547">
            <v>0</v>
          </cell>
          <cell r="G1547">
            <v>0</v>
          </cell>
          <cell r="H1547" t="str">
            <v>ZONA 1</v>
          </cell>
          <cell r="I1547">
            <v>2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</row>
        <row r="1548">
          <cell r="B1548" t="str">
            <v>20141249ZONA 22</v>
          </cell>
          <cell r="C1548" t="str">
            <v>2014</v>
          </cell>
          <cell r="D1548">
            <v>12</v>
          </cell>
          <cell r="E1548" t="str">
            <v>49</v>
          </cell>
          <cell r="F1548">
            <v>0</v>
          </cell>
          <cell r="G1548">
            <v>0</v>
          </cell>
          <cell r="H1548" t="str">
            <v>ZONA 2</v>
          </cell>
          <cell r="I1548">
            <v>2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B1549" t="str">
            <v>20141250ZONA 12</v>
          </cell>
          <cell r="C1549" t="str">
            <v>2014</v>
          </cell>
          <cell r="D1549">
            <v>12</v>
          </cell>
          <cell r="E1549" t="str">
            <v>50</v>
          </cell>
          <cell r="F1549">
            <v>0</v>
          </cell>
          <cell r="G1549">
            <v>0</v>
          </cell>
          <cell r="H1549" t="str">
            <v>ZONA 1</v>
          </cell>
          <cell r="I1549">
            <v>2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</row>
        <row r="1550">
          <cell r="B1550" t="str">
            <v>20141251ZONA 12</v>
          </cell>
          <cell r="C1550" t="str">
            <v>2014</v>
          </cell>
          <cell r="D1550">
            <v>12</v>
          </cell>
          <cell r="E1550" t="str">
            <v>51</v>
          </cell>
          <cell r="F1550">
            <v>0</v>
          </cell>
          <cell r="G1550">
            <v>0</v>
          </cell>
          <cell r="H1550" t="str">
            <v>ZONA 1</v>
          </cell>
          <cell r="I1550">
            <v>2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</row>
        <row r="1551">
          <cell r="B1551" t="str">
            <v>20141252ZONA 12</v>
          </cell>
          <cell r="C1551" t="str">
            <v>2014</v>
          </cell>
          <cell r="D1551">
            <v>12</v>
          </cell>
          <cell r="E1551" t="str">
            <v>52</v>
          </cell>
          <cell r="F1551">
            <v>0</v>
          </cell>
          <cell r="G1551">
            <v>0</v>
          </cell>
          <cell r="H1551" t="str">
            <v>ZONA 1</v>
          </cell>
          <cell r="I1551">
            <v>2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</row>
        <row r="1552">
          <cell r="B1552" t="str">
            <v>20141253ZONA 12</v>
          </cell>
          <cell r="C1552" t="str">
            <v>2014</v>
          </cell>
          <cell r="D1552">
            <v>12</v>
          </cell>
          <cell r="E1552" t="str">
            <v>53</v>
          </cell>
          <cell r="F1552">
            <v>0</v>
          </cell>
          <cell r="G1552">
            <v>0</v>
          </cell>
          <cell r="H1552" t="str">
            <v>ZONA 1</v>
          </cell>
          <cell r="I1552">
            <v>2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</row>
        <row r="1553">
          <cell r="B1553" t="str">
            <v>20141254ZONA 12</v>
          </cell>
          <cell r="C1553" t="str">
            <v>2014</v>
          </cell>
          <cell r="D1553">
            <v>12</v>
          </cell>
          <cell r="E1553" t="str">
            <v>54</v>
          </cell>
          <cell r="F1553">
            <v>0</v>
          </cell>
          <cell r="G1553">
            <v>0</v>
          </cell>
          <cell r="H1553" t="str">
            <v>ZONA 1</v>
          </cell>
          <cell r="I1553">
            <v>2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>
            <v>0</v>
          </cell>
          <cell r="S1553">
            <v>0</v>
          </cell>
        </row>
        <row r="1554">
          <cell r="B1554" t="str">
            <v>20141255ZONA 12</v>
          </cell>
          <cell r="C1554" t="str">
            <v>2014</v>
          </cell>
          <cell r="D1554">
            <v>12</v>
          </cell>
          <cell r="E1554" t="str">
            <v>55</v>
          </cell>
          <cell r="F1554">
            <v>0</v>
          </cell>
          <cell r="G1554">
            <v>0</v>
          </cell>
          <cell r="H1554" t="str">
            <v>ZONA 1</v>
          </cell>
          <cell r="I1554">
            <v>2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0</v>
          </cell>
          <cell r="P1554">
            <v>0</v>
          </cell>
          <cell r="Q1554">
            <v>0</v>
          </cell>
          <cell r="R1554">
            <v>0</v>
          </cell>
          <cell r="S1554">
            <v>0</v>
          </cell>
        </row>
        <row r="1555">
          <cell r="B1555" t="str">
            <v>20141256ZONA 12</v>
          </cell>
          <cell r="C1555" t="str">
            <v>2014</v>
          </cell>
          <cell r="D1555">
            <v>12</v>
          </cell>
          <cell r="E1555" t="str">
            <v>56</v>
          </cell>
          <cell r="F1555">
            <v>0</v>
          </cell>
          <cell r="G1555">
            <v>0</v>
          </cell>
          <cell r="H1555" t="str">
            <v>ZONA 1</v>
          </cell>
          <cell r="I1555">
            <v>2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  <cell r="Q1555">
            <v>0</v>
          </cell>
          <cell r="R1555">
            <v>0</v>
          </cell>
          <cell r="S1555">
            <v>0</v>
          </cell>
        </row>
        <row r="1556">
          <cell r="B1556" t="str">
            <v>20141257ZONA 12</v>
          </cell>
          <cell r="C1556" t="str">
            <v>2014</v>
          </cell>
          <cell r="D1556">
            <v>12</v>
          </cell>
          <cell r="E1556" t="str">
            <v>57</v>
          </cell>
          <cell r="F1556">
            <v>0</v>
          </cell>
          <cell r="G1556">
            <v>0</v>
          </cell>
          <cell r="H1556" t="str">
            <v>ZONA 1</v>
          </cell>
          <cell r="I1556">
            <v>2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0</v>
          </cell>
          <cell r="P1556">
            <v>0</v>
          </cell>
          <cell r="Q1556">
            <v>0</v>
          </cell>
          <cell r="R1556">
            <v>0</v>
          </cell>
          <cell r="S1556">
            <v>0</v>
          </cell>
        </row>
        <row r="1557">
          <cell r="B1557" t="str">
            <v>20141258ZONA 32</v>
          </cell>
          <cell r="C1557" t="str">
            <v>2014</v>
          </cell>
          <cell r="D1557">
            <v>12</v>
          </cell>
          <cell r="E1557" t="str">
            <v>58</v>
          </cell>
          <cell r="F1557">
            <v>0</v>
          </cell>
          <cell r="G1557">
            <v>0</v>
          </cell>
          <cell r="H1557" t="str">
            <v>ZONA 3</v>
          </cell>
          <cell r="I1557">
            <v>2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155000000</v>
          </cell>
          <cell r="Q1557">
            <v>0</v>
          </cell>
          <cell r="R1557">
            <v>440000</v>
          </cell>
          <cell r="S1557">
            <v>0</v>
          </cell>
        </row>
        <row r="1558">
          <cell r="B1558" t="str">
            <v>20141259ZONA 12</v>
          </cell>
          <cell r="C1558" t="str">
            <v>2014</v>
          </cell>
          <cell r="D1558">
            <v>12</v>
          </cell>
          <cell r="E1558" t="str">
            <v>59</v>
          </cell>
          <cell r="F1558">
            <v>0</v>
          </cell>
          <cell r="G1558">
            <v>0</v>
          </cell>
          <cell r="H1558" t="str">
            <v>ZONA 1</v>
          </cell>
          <cell r="I1558">
            <v>2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>
            <v>0</v>
          </cell>
          <cell r="S1558">
            <v>0</v>
          </cell>
        </row>
        <row r="1559">
          <cell r="B1559" t="str">
            <v>20141260ZONA 32</v>
          </cell>
          <cell r="C1559" t="str">
            <v>2014</v>
          </cell>
          <cell r="D1559">
            <v>12</v>
          </cell>
          <cell r="E1559" t="str">
            <v>60</v>
          </cell>
          <cell r="F1559">
            <v>0</v>
          </cell>
          <cell r="G1559">
            <v>0</v>
          </cell>
          <cell r="H1559" t="str">
            <v>ZONA 3</v>
          </cell>
          <cell r="I1559">
            <v>2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0</v>
          </cell>
          <cell r="P1559">
            <v>155000000</v>
          </cell>
          <cell r="Q1559">
            <v>155000000</v>
          </cell>
          <cell r="R1559">
            <v>440000</v>
          </cell>
          <cell r="S1559">
            <v>440000</v>
          </cell>
        </row>
        <row r="1560">
          <cell r="B1560" t="str">
            <v>20141261ZONA 12</v>
          </cell>
          <cell r="C1560" t="str">
            <v>2014</v>
          </cell>
          <cell r="D1560">
            <v>12</v>
          </cell>
          <cell r="E1560" t="str">
            <v>61</v>
          </cell>
          <cell r="F1560">
            <v>0</v>
          </cell>
          <cell r="G1560">
            <v>0</v>
          </cell>
          <cell r="H1560" t="str">
            <v>ZONA 1</v>
          </cell>
          <cell r="I1560">
            <v>2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</row>
        <row r="1561">
          <cell r="B1561" t="str">
            <v>20141262ZONA 11</v>
          </cell>
          <cell r="C1561" t="str">
            <v>2014</v>
          </cell>
          <cell r="D1561">
            <v>12</v>
          </cell>
          <cell r="E1561" t="str">
            <v>62</v>
          </cell>
          <cell r="F1561">
            <v>0</v>
          </cell>
          <cell r="G1561">
            <v>0</v>
          </cell>
          <cell r="H1561" t="str">
            <v>ZONA 1</v>
          </cell>
          <cell r="I1561">
            <v>1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0</v>
          </cell>
          <cell r="P1561">
            <v>0</v>
          </cell>
          <cell r="Q1561">
            <v>0</v>
          </cell>
          <cell r="R1561">
            <v>0</v>
          </cell>
          <cell r="S1561">
            <v>0</v>
          </cell>
        </row>
        <row r="1562">
          <cell r="B1562" t="str">
            <v>20141263ZONA 12</v>
          </cell>
          <cell r="C1562" t="str">
            <v>2014</v>
          </cell>
          <cell r="D1562">
            <v>12</v>
          </cell>
          <cell r="E1562" t="str">
            <v>63</v>
          </cell>
          <cell r="F1562">
            <v>0</v>
          </cell>
          <cell r="G1562">
            <v>0</v>
          </cell>
          <cell r="H1562" t="str">
            <v>ZONA 1</v>
          </cell>
          <cell r="I1562">
            <v>2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B1563" t="str">
            <v>20141264ZONA 12</v>
          </cell>
          <cell r="C1563" t="str">
            <v>2014</v>
          </cell>
          <cell r="D1563">
            <v>12</v>
          </cell>
          <cell r="E1563" t="str">
            <v>64</v>
          </cell>
          <cell r="F1563">
            <v>0</v>
          </cell>
          <cell r="G1563">
            <v>0</v>
          </cell>
          <cell r="H1563" t="str">
            <v>ZONA 1</v>
          </cell>
          <cell r="I1563">
            <v>2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</row>
        <row r="1564">
          <cell r="B1564" t="str">
            <v>20141265ZONA 32</v>
          </cell>
          <cell r="C1564" t="str">
            <v>2014</v>
          </cell>
          <cell r="D1564">
            <v>12</v>
          </cell>
          <cell r="E1564" t="str">
            <v>65</v>
          </cell>
          <cell r="F1564">
            <v>0</v>
          </cell>
          <cell r="G1564">
            <v>0</v>
          </cell>
          <cell r="H1564" t="str">
            <v>ZONA 3</v>
          </cell>
          <cell r="I1564">
            <v>2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155000000</v>
          </cell>
          <cell r="Q1564">
            <v>155000000</v>
          </cell>
          <cell r="R1564">
            <v>440000</v>
          </cell>
          <cell r="S1564">
            <v>440000</v>
          </cell>
        </row>
        <row r="1565">
          <cell r="B1565" t="str">
            <v>20141266ZONA 12</v>
          </cell>
          <cell r="C1565" t="str">
            <v>2014</v>
          </cell>
          <cell r="D1565">
            <v>12</v>
          </cell>
          <cell r="E1565" t="str">
            <v>66</v>
          </cell>
          <cell r="F1565">
            <v>0</v>
          </cell>
          <cell r="G1565">
            <v>0</v>
          </cell>
          <cell r="H1565" t="str">
            <v>ZONA 1</v>
          </cell>
          <cell r="I1565">
            <v>2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</row>
        <row r="1566">
          <cell r="B1566" t="str">
            <v>20141267ZONA 12</v>
          </cell>
          <cell r="C1566" t="str">
            <v>2014</v>
          </cell>
          <cell r="D1566">
            <v>12</v>
          </cell>
          <cell r="E1566" t="str">
            <v>67</v>
          </cell>
          <cell r="F1566">
            <v>0</v>
          </cell>
          <cell r="G1566">
            <v>0</v>
          </cell>
          <cell r="H1566" t="str">
            <v>ZONA 1</v>
          </cell>
          <cell r="I1566">
            <v>2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</row>
        <row r="1567">
          <cell r="B1567" t="str">
            <v>20141268ZONA 12</v>
          </cell>
          <cell r="C1567" t="str">
            <v>2014</v>
          </cell>
          <cell r="D1567">
            <v>12</v>
          </cell>
          <cell r="E1567" t="str">
            <v>68</v>
          </cell>
          <cell r="F1567">
            <v>0</v>
          </cell>
          <cell r="G1567">
            <v>0</v>
          </cell>
          <cell r="H1567" t="str">
            <v>ZONA 1</v>
          </cell>
          <cell r="I1567">
            <v>2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</row>
        <row r="1568">
          <cell r="B1568" t="str">
            <v>20141269ZONA 22</v>
          </cell>
          <cell r="C1568" t="str">
            <v>2014</v>
          </cell>
          <cell r="D1568">
            <v>12</v>
          </cell>
          <cell r="E1568" t="str">
            <v>69</v>
          </cell>
          <cell r="F1568">
            <v>0</v>
          </cell>
          <cell r="G1568">
            <v>0</v>
          </cell>
          <cell r="H1568" t="str">
            <v>ZONA 2</v>
          </cell>
          <cell r="I1568">
            <v>2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B1569" t="str">
            <v>20141270ZONA 12</v>
          </cell>
          <cell r="C1569" t="str">
            <v>2014</v>
          </cell>
          <cell r="D1569">
            <v>12</v>
          </cell>
          <cell r="E1569" t="str">
            <v>70</v>
          </cell>
          <cell r="F1569">
            <v>0</v>
          </cell>
          <cell r="G1569">
            <v>0</v>
          </cell>
          <cell r="H1569" t="str">
            <v>ZONA 1</v>
          </cell>
          <cell r="I1569">
            <v>2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</row>
        <row r="1570">
          <cell r="B1570" t="str">
            <v>20141271ZONA 22</v>
          </cell>
          <cell r="C1570" t="str">
            <v>2014</v>
          </cell>
          <cell r="D1570">
            <v>12</v>
          </cell>
          <cell r="E1570" t="str">
            <v>71</v>
          </cell>
          <cell r="F1570">
            <v>0</v>
          </cell>
          <cell r="G1570">
            <v>0</v>
          </cell>
          <cell r="H1570" t="str">
            <v>ZONA 2</v>
          </cell>
          <cell r="I1570">
            <v>2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</row>
        <row r="1571">
          <cell r="B1571" t="str">
            <v>20141272ZONA 22</v>
          </cell>
          <cell r="C1571" t="str">
            <v>2014</v>
          </cell>
          <cell r="D1571">
            <v>12</v>
          </cell>
          <cell r="E1571" t="str">
            <v>72</v>
          </cell>
          <cell r="F1571">
            <v>0</v>
          </cell>
          <cell r="G1571">
            <v>0</v>
          </cell>
          <cell r="H1571" t="str">
            <v>ZONA 2</v>
          </cell>
          <cell r="I1571">
            <v>2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>
            <v>0</v>
          </cell>
          <cell r="S1571">
            <v>0</v>
          </cell>
        </row>
        <row r="1572">
          <cell r="B1572" t="str">
            <v>20141273ZONA 12</v>
          </cell>
          <cell r="C1572" t="str">
            <v>2014</v>
          </cell>
          <cell r="D1572">
            <v>12</v>
          </cell>
          <cell r="E1572" t="str">
            <v>73</v>
          </cell>
          <cell r="F1572">
            <v>0</v>
          </cell>
          <cell r="G1572">
            <v>0</v>
          </cell>
          <cell r="H1572" t="str">
            <v>ZONA 1</v>
          </cell>
          <cell r="I1572">
            <v>2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</row>
        <row r="1573">
          <cell r="B1573" t="str">
            <v>20141274ZONA 32</v>
          </cell>
          <cell r="C1573" t="str">
            <v>2014</v>
          </cell>
          <cell r="D1573">
            <v>12</v>
          </cell>
          <cell r="E1573" t="str">
            <v>74</v>
          </cell>
          <cell r="F1573">
            <v>0</v>
          </cell>
          <cell r="G1573">
            <v>0</v>
          </cell>
          <cell r="H1573" t="str">
            <v>ZONA 3</v>
          </cell>
          <cell r="I1573">
            <v>2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155000000</v>
          </cell>
          <cell r="Q1573">
            <v>0</v>
          </cell>
          <cell r="R1573">
            <v>440000</v>
          </cell>
          <cell r="S1573">
            <v>0</v>
          </cell>
        </row>
        <row r="1574">
          <cell r="B1574" t="str">
            <v>20141275ZONA 31</v>
          </cell>
          <cell r="C1574" t="str">
            <v>2014</v>
          </cell>
          <cell r="D1574">
            <v>12</v>
          </cell>
          <cell r="E1574" t="str">
            <v>75</v>
          </cell>
          <cell r="F1574">
            <v>0</v>
          </cell>
          <cell r="G1574">
            <v>0</v>
          </cell>
          <cell r="H1574" t="str">
            <v>ZONA 3</v>
          </cell>
          <cell r="I1574">
            <v>1</v>
          </cell>
          <cell r="J1574">
            <v>0</v>
          </cell>
          <cell r="K1574">
            <v>0</v>
          </cell>
          <cell r="L1574">
            <v>130200000</v>
          </cell>
          <cell r="M1574">
            <v>0</v>
          </cell>
          <cell r="N1574">
            <v>400000</v>
          </cell>
          <cell r="O1574">
            <v>0</v>
          </cell>
          <cell r="P1574">
            <v>0</v>
          </cell>
          <cell r="Q1574">
            <v>0</v>
          </cell>
          <cell r="R1574">
            <v>0</v>
          </cell>
          <cell r="S1574">
            <v>0</v>
          </cell>
        </row>
        <row r="1575">
          <cell r="B1575" t="str">
            <v>20141276ZONA 12</v>
          </cell>
          <cell r="C1575" t="str">
            <v>2014</v>
          </cell>
          <cell r="D1575">
            <v>12</v>
          </cell>
          <cell r="E1575" t="str">
            <v>76</v>
          </cell>
          <cell r="F1575">
            <v>0</v>
          </cell>
          <cell r="G1575">
            <v>0</v>
          </cell>
          <cell r="H1575" t="str">
            <v>ZONA 1</v>
          </cell>
          <cell r="I1575">
            <v>2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>
            <v>0</v>
          </cell>
          <cell r="S1575">
            <v>0</v>
          </cell>
        </row>
        <row r="1576">
          <cell r="B1576" t="str">
            <v>20141277ZONA 11</v>
          </cell>
          <cell r="C1576" t="str">
            <v>2014</v>
          </cell>
          <cell r="D1576">
            <v>12</v>
          </cell>
          <cell r="E1576" t="str">
            <v>77</v>
          </cell>
          <cell r="F1576">
            <v>0</v>
          </cell>
          <cell r="G1576">
            <v>0</v>
          </cell>
          <cell r="H1576" t="str">
            <v>ZONA 1</v>
          </cell>
          <cell r="I1576">
            <v>1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</row>
        <row r="1577">
          <cell r="B1577" t="str">
            <v>20141278ZONA 22</v>
          </cell>
          <cell r="C1577" t="str">
            <v>2014</v>
          </cell>
          <cell r="D1577">
            <v>12</v>
          </cell>
          <cell r="E1577" t="str">
            <v>78</v>
          </cell>
          <cell r="F1577">
            <v>0</v>
          </cell>
          <cell r="G1577">
            <v>0</v>
          </cell>
          <cell r="H1577" t="str">
            <v>ZONA 2</v>
          </cell>
          <cell r="I1577">
            <v>2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</row>
        <row r="1578">
          <cell r="B1578" t="str">
            <v>20141279ZONA 22</v>
          </cell>
          <cell r="C1578" t="str">
            <v>2014</v>
          </cell>
          <cell r="D1578">
            <v>12</v>
          </cell>
          <cell r="E1578" t="str">
            <v>79</v>
          </cell>
          <cell r="F1578">
            <v>0</v>
          </cell>
          <cell r="G1578">
            <v>0</v>
          </cell>
          <cell r="H1578" t="str">
            <v>ZONA 2</v>
          </cell>
          <cell r="I1578">
            <v>2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</row>
        <row r="1579">
          <cell r="B1579" t="str">
            <v>20141280ZONA 21</v>
          </cell>
          <cell r="C1579" t="str">
            <v>2014</v>
          </cell>
          <cell r="D1579">
            <v>12</v>
          </cell>
          <cell r="E1579" t="str">
            <v>80</v>
          </cell>
          <cell r="F1579">
            <v>0</v>
          </cell>
          <cell r="G1579">
            <v>0</v>
          </cell>
          <cell r="H1579" t="str">
            <v>ZONA 2</v>
          </cell>
          <cell r="I1579">
            <v>1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>
            <v>0</v>
          </cell>
          <cell r="S1579">
            <v>0</v>
          </cell>
        </row>
        <row r="1580">
          <cell r="B1580" t="str">
            <v>20141281ZONA 12</v>
          </cell>
          <cell r="C1580" t="str">
            <v>2014</v>
          </cell>
          <cell r="D1580">
            <v>12</v>
          </cell>
          <cell r="E1580" t="str">
            <v>81</v>
          </cell>
          <cell r="F1580">
            <v>0</v>
          </cell>
          <cell r="G1580">
            <v>0</v>
          </cell>
          <cell r="H1580" t="str">
            <v>ZONA 1</v>
          </cell>
          <cell r="I1580">
            <v>2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>
            <v>0</v>
          </cell>
          <cell r="S1580">
            <v>0</v>
          </cell>
        </row>
        <row r="1581">
          <cell r="B1581" t="str">
            <v>20141282ZONA 10</v>
          </cell>
          <cell r="C1581" t="str">
            <v>2014</v>
          </cell>
          <cell r="D1581">
            <v>12</v>
          </cell>
          <cell r="E1581" t="str">
            <v>82</v>
          </cell>
          <cell r="F1581">
            <v>0</v>
          </cell>
          <cell r="G1581">
            <v>0</v>
          </cell>
          <cell r="H1581" t="str">
            <v>ZONA 1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>
            <v>0</v>
          </cell>
          <cell r="S1581">
            <v>0</v>
          </cell>
        </row>
        <row r="1582">
          <cell r="B1582" t="str">
            <v>20141283ZONA 12</v>
          </cell>
          <cell r="C1582" t="str">
            <v>2014</v>
          </cell>
          <cell r="D1582">
            <v>12</v>
          </cell>
          <cell r="E1582" t="str">
            <v>83</v>
          </cell>
          <cell r="F1582">
            <v>0</v>
          </cell>
          <cell r="G1582">
            <v>0</v>
          </cell>
          <cell r="H1582" t="str">
            <v>ZONA 1</v>
          </cell>
          <cell r="I1582">
            <v>2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</row>
        <row r="1583">
          <cell r="B1583" t="str">
            <v>20141284ZONA 10</v>
          </cell>
          <cell r="C1583" t="str">
            <v>2014</v>
          </cell>
          <cell r="D1583">
            <v>12</v>
          </cell>
          <cell r="E1583" t="str">
            <v>84</v>
          </cell>
          <cell r="F1583">
            <v>0</v>
          </cell>
          <cell r="G1583">
            <v>0</v>
          </cell>
          <cell r="H1583" t="str">
            <v>ZONA 1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</row>
        <row r="1584">
          <cell r="B1584" t="str">
            <v>20141285ZONA 11</v>
          </cell>
          <cell r="C1584" t="str">
            <v>2014</v>
          </cell>
          <cell r="D1584">
            <v>12</v>
          </cell>
          <cell r="E1584" t="str">
            <v>85</v>
          </cell>
          <cell r="F1584">
            <v>0</v>
          </cell>
          <cell r="G1584">
            <v>0</v>
          </cell>
          <cell r="H1584" t="str">
            <v>ZONA 1</v>
          </cell>
          <cell r="I1584">
            <v>1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</row>
        <row r="1585">
          <cell r="B1585" t="str">
            <v>20141286ZONA 11</v>
          </cell>
          <cell r="C1585" t="str">
            <v>2014</v>
          </cell>
          <cell r="D1585">
            <v>12</v>
          </cell>
          <cell r="E1585" t="str">
            <v>86</v>
          </cell>
          <cell r="F1585">
            <v>0</v>
          </cell>
          <cell r="G1585">
            <v>0</v>
          </cell>
          <cell r="H1585" t="str">
            <v>ZONA 1</v>
          </cell>
          <cell r="I1585">
            <v>1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  <cell r="Q1585">
            <v>0</v>
          </cell>
          <cell r="R1585">
            <v>0</v>
          </cell>
          <cell r="S1585">
            <v>0</v>
          </cell>
        </row>
        <row r="1586">
          <cell r="B1586" t="str">
            <v>20141287ZONA 11</v>
          </cell>
          <cell r="C1586" t="str">
            <v>2014</v>
          </cell>
          <cell r="D1586">
            <v>12</v>
          </cell>
          <cell r="E1586" t="str">
            <v>87</v>
          </cell>
          <cell r="F1586">
            <v>0</v>
          </cell>
          <cell r="G1586">
            <v>0</v>
          </cell>
          <cell r="H1586" t="str">
            <v>ZONA 1</v>
          </cell>
          <cell r="I1586">
            <v>1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</row>
        <row r="1587">
          <cell r="B1587" t="str">
            <v>20141288ZONA 11</v>
          </cell>
          <cell r="C1587" t="str">
            <v>2014</v>
          </cell>
          <cell r="D1587">
            <v>12</v>
          </cell>
          <cell r="E1587" t="str">
            <v>88</v>
          </cell>
          <cell r="F1587">
            <v>0</v>
          </cell>
          <cell r="G1587">
            <v>0</v>
          </cell>
          <cell r="H1587" t="str">
            <v>ZONA 1</v>
          </cell>
          <cell r="I1587">
            <v>1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</row>
        <row r="1588">
          <cell r="B1588" t="str">
            <v>20141289ZONA 10</v>
          </cell>
          <cell r="C1588" t="str">
            <v>2014</v>
          </cell>
          <cell r="D1588">
            <v>12</v>
          </cell>
          <cell r="E1588" t="str">
            <v>89</v>
          </cell>
          <cell r="F1588">
            <v>0</v>
          </cell>
          <cell r="G1588">
            <v>0</v>
          </cell>
          <cell r="H1588" t="str">
            <v>ZONA 1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</row>
        <row r="1589">
          <cell r="B1589" t="str">
            <v>20141290ZONA 22</v>
          </cell>
          <cell r="C1589" t="str">
            <v>2014</v>
          </cell>
          <cell r="D1589">
            <v>12</v>
          </cell>
          <cell r="E1589" t="str">
            <v>90</v>
          </cell>
          <cell r="F1589">
            <v>0</v>
          </cell>
          <cell r="G1589">
            <v>0</v>
          </cell>
          <cell r="H1589" t="str">
            <v>ZONA 2</v>
          </cell>
          <cell r="I1589">
            <v>2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</row>
        <row r="1590">
          <cell r="B1590" t="str">
            <v>20141291ZONA 22</v>
          </cell>
          <cell r="C1590" t="str">
            <v>2014</v>
          </cell>
          <cell r="D1590">
            <v>12</v>
          </cell>
          <cell r="E1590" t="str">
            <v>91</v>
          </cell>
          <cell r="F1590">
            <v>0</v>
          </cell>
          <cell r="G1590">
            <v>0</v>
          </cell>
          <cell r="H1590" t="str">
            <v>ZONA 2</v>
          </cell>
          <cell r="I1590">
            <v>2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>
            <v>0</v>
          </cell>
          <cell r="S1590">
            <v>0</v>
          </cell>
        </row>
        <row r="1591">
          <cell r="B1591" t="str">
            <v>20141292ZONA 21</v>
          </cell>
          <cell r="C1591" t="str">
            <v>2014</v>
          </cell>
          <cell r="D1591">
            <v>12</v>
          </cell>
          <cell r="E1591" t="str">
            <v>92</v>
          </cell>
          <cell r="F1591">
            <v>0</v>
          </cell>
          <cell r="G1591">
            <v>0</v>
          </cell>
          <cell r="H1591" t="str">
            <v>ZONA 2</v>
          </cell>
          <cell r="I1591">
            <v>1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>
            <v>0</v>
          </cell>
          <cell r="S1591">
            <v>0</v>
          </cell>
        </row>
        <row r="1592">
          <cell r="B1592" t="str">
            <v>20141293ZONA 21</v>
          </cell>
          <cell r="C1592" t="str">
            <v>2014</v>
          </cell>
          <cell r="D1592">
            <v>12</v>
          </cell>
          <cell r="E1592" t="str">
            <v>93</v>
          </cell>
          <cell r="F1592">
            <v>0</v>
          </cell>
          <cell r="G1592">
            <v>0</v>
          </cell>
          <cell r="H1592" t="str">
            <v>ZONA 2</v>
          </cell>
          <cell r="I1592">
            <v>1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</row>
        <row r="1593">
          <cell r="B1593" t="str">
            <v>20141294ZONA 21</v>
          </cell>
          <cell r="C1593" t="str">
            <v>2014</v>
          </cell>
          <cell r="D1593">
            <v>12</v>
          </cell>
          <cell r="E1593" t="str">
            <v>94</v>
          </cell>
          <cell r="F1593">
            <v>0</v>
          </cell>
          <cell r="G1593">
            <v>0</v>
          </cell>
          <cell r="H1593" t="str">
            <v>ZONA 2</v>
          </cell>
          <cell r="I1593">
            <v>1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</row>
        <row r="1594">
          <cell r="B1594" t="str">
            <v>20141295ZONA 12</v>
          </cell>
          <cell r="C1594" t="str">
            <v>2014</v>
          </cell>
          <cell r="D1594">
            <v>12</v>
          </cell>
          <cell r="E1594" t="str">
            <v>95</v>
          </cell>
          <cell r="F1594">
            <v>0</v>
          </cell>
          <cell r="G1594">
            <v>0</v>
          </cell>
          <cell r="H1594" t="str">
            <v>ZONA 1</v>
          </cell>
          <cell r="I1594">
            <v>2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>
            <v>0</v>
          </cell>
          <cell r="S1594">
            <v>0</v>
          </cell>
        </row>
        <row r="1595">
          <cell r="B1595" t="str">
            <v>20141296ZONA 12</v>
          </cell>
          <cell r="C1595" t="str">
            <v>2014</v>
          </cell>
          <cell r="D1595">
            <v>12</v>
          </cell>
          <cell r="E1595" t="str">
            <v>96</v>
          </cell>
          <cell r="F1595">
            <v>0</v>
          </cell>
          <cell r="G1595">
            <v>0</v>
          </cell>
          <cell r="H1595" t="str">
            <v>ZONA 1</v>
          </cell>
          <cell r="I1595">
            <v>2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>
            <v>0</v>
          </cell>
          <cell r="S1595">
            <v>0</v>
          </cell>
        </row>
        <row r="1596">
          <cell r="B1596" t="str">
            <v>20141297ZONA 11</v>
          </cell>
          <cell r="C1596" t="str">
            <v>2014</v>
          </cell>
          <cell r="D1596">
            <v>12</v>
          </cell>
          <cell r="E1596" t="str">
            <v>97</v>
          </cell>
          <cell r="F1596">
            <v>0</v>
          </cell>
          <cell r="G1596">
            <v>0</v>
          </cell>
          <cell r="H1596" t="str">
            <v>ZONA 1</v>
          </cell>
          <cell r="I1596">
            <v>1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</v>
          </cell>
          <cell r="Q1596">
            <v>0</v>
          </cell>
          <cell r="R1596">
            <v>0</v>
          </cell>
          <cell r="S1596">
            <v>0</v>
          </cell>
        </row>
        <row r="1597">
          <cell r="B1597" t="str">
            <v>20141298ZONA 12</v>
          </cell>
          <cell r="C1597" t="str">
            <v>2014</v>
          </cell>
          <cell r="D1597">
            <v>12</v>
          </cell>
          <cell r="E1597" t="str">
            <v>98</v>
          </cell>
          <cell r="F1597">
            <v>0</v>
          </cell>
          <cell r="G1597">
            <v>0</v>
          </cell>
          <cell r="H1597" t="str">
            <v>ZONA 1</v>
          </cell>
          <cell r="I1597">
            <v>2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>
            <v>0</v>
          </cell>
          <cell r="S1597">
            <v>0</v>
          </cell>
        </row>
        <row r="1598">
          <cell r="B1598" t="str">
            <v>20141299ZONA 22</v>
          </cell>
          <cell r="C1598" t="str">
            <v>2014</v>
          </cell>
          <cell r="D1598">
            <v>12</v>
          </cell>
          <cell r="E1598" t="str">
            <v>99</v>
          </cell>
          <cell r="F1598">
            <v>0</v>
          </cell>
          <cell r="G1598">
            <v>0</v>
          </cell>
          <cell r="H1598" t="str">
            <v>ZONA 2</v>
          </cell>
          <cell r="I1598">
            <v>2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</row>
        <row r="1599">
          <cell r="B1599" t="str">
            <v>201412100ZONA 22</v>
          </cell>
          <cell r="C1599" t="str">
            <v>2014</v>
          </cell>
          <cell r="D1599">
            <v>12</v>
          </cell>
          <cell r="E1599" t="str">
            <v>100</v>
          </cell>
          <cell r="F1599">
            <v>0</v>
          </cell>
          <cell r="G1599">
            <v>0</v>
          </cell>
          <cell r="H1599" t="str">
            <v>ZONA 2</v>
          </cell>
          <cell r="I1599">
            <v>2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  <cell r="Q1599">
            <v>0</v>
          </cell>
          <cell r="R1599">
            <v>0</v>
          </cell>
          <cell r="S1599">
            <v>0</v>
          </cell>
        </row>
        <row r="1600">
          <cell r="B1600" t="str">
            <v>201412101ZONA 12</v>
          </cell>
          <cell r="C1600" t="str">
            <v>2014</v>
          </cell>
          <cell r="D1600">
            <v>12</v>
          </cell>
          <cell r="E1600" t="str">
            <v>101</v>
          </cell>
          <cell r="F1600">
            <v>0</v>
          </cell>
          <cell r="G1600">
            <v>0</v>
          </cell>
          <cell r="H1600" t="str">
            <v>ZONA 1</v>
          </cell>
          <cell r="I1600">
            <v>2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</row>
        <row r="1601">
          <cell r="B1601" t="str">
            <v>201412102ZONA 12</v>
          </cell>
          <cell r="C1601" t="str">
            <v>2014</v>
          </cell>
          <cell r="D1601">
            <v>12</v>
          </cell>
          <cell r="E1601" t="str">
            <v>102</v>
          </cell>
          <cell r="F1601">
            <v>0</v>
          </cell>
          <cell r="G1601">
            <v>0</v>
          </cell>
          <cell r="H1601" t="str">
            <v>ZONA 1</v>
          </cell>
          <cell r="I1601">
            <v>2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</row>
        <row r="1602">
          <cell r="B1602" t="str">
            <v>201412103ZONA 12</v>
          </cell>
          <cell r="C1602" t="str">
            <v>2014</v>
          </cell>
          <cell r="D1602">
            <v>12</v>
          </cell>
          <cell r="E1602" t="str">
            <v>103</v>
          </cell>
          <cell r="F1602">
            <v>0</v>
          </cell>
          <cell r="G1602">
            <v>0</v>
          </cell>
          <cell r="H1602" t="str">
            <v>ZONA 1</v>
          </cell>
          <cell r="I1602">
            <v>2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</row>
        <row r="1603">
          <cell r="B1603" t="str">
            <v>201412104ZONA 12</v>
          </cell>
          <cell r="C1603" t="str">
            <v>2014</v>
          </cell>
          <cell r="D1603">
            <v>12</v>
          </cell>
          <cell r="E1603" t="str">
            <v>104</v>
          </cell>
          <cell r="F1603">
            <v>0</v>
          </cell>
          <cell r="G1603">
            <v>0</v>
          </cell>
          <cell r="H1603" t="str">
            <v>ZONA 1</v>
          </cell>
          <cell r="I1603">
            <v>2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</row>
        <row r="1604">
          <cell r="B1604" t="str">
            <v>201412105ZONA 11</v>
          </cell>
          <cell r="C1604" t="str">
            <v>2014</v>
          </cell>
          <cell r="D1604">
            <v>12</v>
          </cell>
          <cell r="E1604" t="str">
            <v>105</v>
          </cell>
          <cell r="F1604">
            <v>0</v>
          </cell>
          <cell r="G1604">
            <v>0</v>
          </cell>
          <cell r="H1604" t="str">
            <v>ZONA 1</v>
          </cell>
          <cell r="I1604">
            <v>1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</row>
        <row r="1605">
          <cell r="B1605" t="str">
            <v>201412106ZONA 12</v>
          </cell>
          <cell r="C1605" t="str">
            <v>2014</v>
          </cell>
          <cell r="D1605">
            <v>12</v>
          </cell>
          <cell r="E1605" t="str">
            <v>106</v>
          </cell>
          <cell r="F1605">
            <v>0</v>
          </cell>
          <cell r="G1605">
            <v>0</v>
          </cell>
          <cell r="H1605" t="str">
            <v>ZONA 1</v>
          </cell>
          <cell r="I1605">
            <v>2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</row>
        <row r="1606">
          <cell r="B1606" t="str">
            <v>201412107ZONA 10</v>
          </cell>
          <cell r="C1606" t="str">
            <v>2014</v>
          </cell>
          <cell r="D1606">
            <v>12</v>
          </cell>
          <cell r="E1606" t="str">
            <v>107</v>
          </cell>
          <cell r="F1606">
            <v>0</v>
          </cell>
          <cell r="G1606">
            <v>0</v>
          </cell>
          <cell r="H1606" t="str">
            <v>ZONA 1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</row>
        <row r="1607">
          <cell r="B1607" t="str">
            <v>201412108ZONA 12</v>
          </cell>
          <cell r="C1607" t="str">
            <v>2014</v>
          </cell>
          <cell r="D1607">
            <v>12</v>
          </cell>
          <cell r="E1607" t="str">
            <v>108</v>
          </cell>
          <cell r="F1607">
            <v>0</v>
          </cell>
          <cell r="G1607">
            <v>0</v>
          </cell>
          <cell r="H1607" t="str">
            <v>ZONA 1</v>
          </cell>
          <cell r="I1607">
            <v>2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</row>
        <row r="1608">
          <cell r="B1608" t="str">
            <v>201412109ZONA 12</v>
          </cell>
          <cell r="C1608" t="str">
            <v>2014</v>
          </cell>
          <cell r="D1608">
            <v>12</v>
          </cell>
          <cell r="E1608" t="str">
            <v>109</v>
          </cell>
          <cell r="F1608">
            <v>0</v>
          </cell>
          <cell r="G1608">
            <v>0</v>
          </cell>
          <cell r="H1608" t="str">
            <v>ZONA 1</v>
          </cell>
          <cell r="I1608">
            <v>2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B1609" t="str">
            <v>201412110ZONA 21</v>
          </cell>
          <cell r="C1609" t="str">
            <v>2014</v>
          </cell>
          <cell r="D1609">
            <v>12</v>
          </cell>
          <cell r="E1609" t="str">
            <v>110</v>
          </cell>
          <cell r="F1609">
            <v>0</v>
          </cell>
          <cell r="G1609">
            <v>0</v>
          </cell>
          <cell r="H1609" t="str">
            <v>ZONA 2</v>
          </cell>
          <cell r="I1609">
            <v>1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>
            <v>0</v>
          </cell>
          <cell r="S1609">
            <v>0</v>
          </cell>
        </row>
        <row r="1610">
          <cell r="B1610" t="str">
            <v>201412111ZONA 21</v>
          </cell>
          <cell r="C1610" t="str">
            <v>2014</v>
          </cell>
          <cell r="D1610">
            <v>12</v>
          </cell>
          <cell r="E1610" t="str">
            <v>111</v>
          </cell>
          <cell r="F1610">
            <v>0</v>
          </cell>
          <cell r="G1610">
            <v>0</v>
          </cell>
          <cell r="H1610" t="str">
            <v>ZONA 2</v>
          </cell>
          <cell r="I1610">
            <v>1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0</v>
          </cell>
          <cell r="Q1610">
            <v>0</v>
          </cell>
          <cell r="R1610">
            <v>0</v>
          </cell>
          <cell r="S1610">
            <v>0</v>
          </cell>
        </row>
        <row r="1611">
          <cell r="B1611" t="str">
            <v>201412112ZONA 10</v>
          </cell>
          <cell r="C1611" t="str">
            <v>2014</v>
          </cell>
          <cell r="D1611">
            <v>12</v>
          </cell>
          <cell r="E1611" t="str">
            <v>112</v>
          </cell>
          <cell r="F1611">
            <v>0</v>
          </cell>
          <cell r="G1611">
            <v>0</v>
          </cell>
          <cell r="H1611" t="str">
            <v>ZONA 1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</row>
        <row r="1612">
          <cell r="B1612" t="str">
            <v>201412113ZONA 12</v>
          </cell>
          <cell r="C1612" t="str">
            <v>2014</v>
          </cell>
          <cell r="D1612">
            <v>12</v>
          </cell>
          <cell r="E1612" t="str">
            <v>113</v>
          </cell>
          <cell r="F1612">
            <v>0</v>
          </cell>
          <cell r="G1612">
            <v>0</v>
          </cell>
          <cell r="H1612" t="str">
            <v>ZONA 1</v>
          </cell>
          <cell r="I1612">
            <v>2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</row>
        <row r="1613">
          <cell r="B1613" t="str">
            <v>201412114ZONA 10</v>
          </cell>
          <cell r="C1613" t="str">
            <v>2014</v>
          </cell>
          <cell r="D1613">
            <v>12</v>
          </cell>
          <cell r="E1613" t="str">
            <v>114</v>
          </cell>
          <cell r="F1613">
            <v>0</v>
          </cell>
          <cell r="G1613">
            <v>0</v>
          </cell>
          <cell r="H1613" t="str">
            <v>ZONA 1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</row>
        <row r="1614">
          <cell r="B1614" t="str">
            <v>201412115ZONA 10</v>
          </cell>
          <cell r="C1614" t="str">
            <v>2014</v>
          </cell>
          <cell r="D1614">
            <v>12</v>
          </cell>
          <cell r="E1614" t="str">
            <v>115</v>
          </cell>
          <cell r="F1614">
            <v>0</v>
          </cell>
          <cell r="G1614">
            <v>0</v>
          </cell>
          <cell r="H1614" t="str">
            <v>ZONA 1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  <cell r="Q1614">
            <v>0</v>
          </cell>
          <cell r="R1614">
            <v>0</v>
          </cell>
          <cell r="S1614">
            <v>0</v>
          </cell>
        </row>
        <row r="1615">
          <cell r="B1615" t="str">
            <v>201412116ZONA 12</v>
          </cell>
          <cell r="C1615" t="str">
            <v>2014</v>
          </cell>
          <cell r="D1615">
            <v>12</v>
          </cell>
          <cell r="E1615" t="str">
            <v>116</v>
          </cell>
          <cell r="F1615">
            <v>0</v>
          </cell>
          <cell r="G1615">
            <v>0</v>
          </cell>
          <cell r="H1615" t="str">
            <v>ZONA 1</v>
          </cell>
          <cell r="I1615">
            <v>2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>
            <v>0</v>
          </cell>
          <cell r="S1615">
            <v>0</v>
          </cell>
        </row>
        <row r="1616">
          <cell r="B1616" t="str">
            <v>201412117ZONA 10</v>
          </cell>
          <cell r="C1616" t="str">
            <v>2014</v>
          </cell>
          <cell r="D1616">
            <v>12</v>
          </cell>
          <cell r="E1616" t="str">
            <v>117</v>
          </cell>
          <cell r="F1616">
            <v>0</v>
          </cell>
          <cell r="G1616">
            <v>0</v>
          </cell>
          <cell r="H1616" t="str">
            <v>ZONA 1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</row>
        <row r="1617">
          <cell r="B1617" t="str">
            <v>201412118ZONA 10</v>
          </cell>
          <cell r="C1617" t="str">
            <v>2014</v>
          </cell>
          <cell r="D1617">
            <v>12</v>
          </cell>
          <cell r="E1617" t="str">
            <v>118</v>
          </cell>
          <cell r="F1617">
            <v>0</v>
          </cell>
          <cell r="G1617">
            <v>0</v>
          </cell>
          <cell r="H1617" t="str">
            <v>ZONA 1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</row>
        <row r="1618">
          <cell r="B1618" t="str">
            <v>201412119ZONA 20</v>
          </cell>
          <cell r="C1618" t="str">
            <v>2014</v>
          </cell>
          <cell r="D1618">
            <v>12</v>
          </cell>
          <cell r="E1618" t="str">
            <v>119</v>
          </cell>
          <cell r="F1618">
            <v>0</v>
          </cell>
          <cell r="G1618">
            <v>0</v>
          </cell>
          <cell r="H1618" t="str">
            <v>ZONA 2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</row>
        <row r="1619">
          <cell r="B1619" t="str">
            <v>201412120ZONA 22</v>
          </cell>
          <cell r="C1619" t="str">
            <v>2014</v>
          </cell>
          <cell r="D1619">
            <v>12</v>
          </cell>
          <cell r="E1619" t="str">
            <v>120</v>
          </cell>
          <cell r="F1619">
            <v>0</v>
          </cell>
          <cell r="G1619">
            <v>0</v>
          </cell>
          <cell r="H1619" t="str">
            <v>ZONA 2</v>
          </cell>
          <cell r="I1619">
            <v>2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>
            <v>0</v>
          </cell>
          <cell r="S1619">
            <v>0</v>
          </cell>
        </row>
        <row r="1620">
          <cell r="B1620" t="str">
            <v>201412121ZONA 31</v>
          </cell>
          <cell r="C1620" t="str">
            <v>2014</v>
          </cell>
          <cell r="D1620">
            <v>12</v>
          </cell>
          <cell r="E1620" t="str">
            <v>121</v>
          </cell>
          <cell r="F1620">
            <v>0</v>
          </cell>
          <cell r="G1620">
            <v>0</v>
          </cell>
          <cell r="H1620" t="str">
            <v>ZONA 3</v>
          </cell>
          <cell r="I1620">
            <v>1</v>
          </cell>
          <cell r="J1620">
            <v>0</v>
          </cell>
          <cell r="K1620">
            <v>0</v>
          </cell>
          <cell r="L1620">
            <v>130200000</v>
          </cell>
          <cell r="M1620">
            <v>0</v>
          </cell>
          <cell r="N1620">
            <v>400000</v>
          </cell>
          <cell r="O1620">
            <v>0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</row>
        <row r="1621">
          <cell r="B1621" t="str">
            <v>201412122ZONA 11</v>
          </cell>
          <cell r="C1621" t="str">
            <v>2014</v>
          </cell>
          <cell r="D1621">
            <v>12</v>
          </cell>
          <cell r="E1621" t="str">
            <v>122</v>
          </cell>
          <cell r="F1621">
            <v>0</v>
          </cell>
          <cell r="G1621">
            <v>0</v>
          </cell>
          <cell r="H1621" t="str">
            <v>ZONA 1</v>
          </cell>
          <cell r="I1621">
            <v>1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>
            <v>0</v>
          </cell>
          <cell r="S1621">
            <v>0</v>
          </cell>
        </row>
        <row r="1622">
          <cell r="B1622" t="str">
            <v>201412123ZONA 32</v>
          </cell>
          <cell r="C1622" t="str">
            <v>2014</v>
          </cell>
          <cell r="D1622">
            <v>12</v>
          </cell>
          <cell r="E1622" t="str">
            <v>123</v>
          </cell>
          <cell r="F1622">
            <v>0</v>
          </cell>
          <cell r="G1622">
            <v>0</v>
          </cell>
          <cell r="H1622" t="str">
            <v>ZONA 3</v>
          </cell>
          <cell r="I1622">
            <v>2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155000000</v>
          </cell>
          <cell r="Q1622">
            <v>155000000</v>
          </cell>
          <cell r="R1622">
            <v>440000</v>
          </cell>
          <cell r="S1622">
            <v>440000</v>
          </cell>
        </row>
        <row r="1623">
          <cell r="B1623" t="str">
            <v>201412124ZONA 31</v>
          </cell>
          <cell r="C1623" t="str">
            <v>2014</v>
          </cell>
          <cell r="D1623">
            <v>12</v>
          </cell>
          <cell r="E1623" t="str">
            <v>124</v>
          </cell>
          <cell r="F1623">
            <v>0</v>
          </cell>
          <cell r="G1623">
            <v>0</v>
          </cell>
          <cell r="H1623" t="str">
            <v>ZONA 3</v>
          </cell>
          <cell r="I1623">
            <v>1</v>
          </cell>
          <cell r="J1623">
            <v>0</v>
          </cell>
          <cell r="K1623">
            <v>0</v>
          </cell>
          <cell r="L1623">
            <v>130200000</v>
          </cell>
          <cell r="M1623">
            <v>0</v>
          </cell>
          <cell r="N1623">
            <v>400000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</row>
        <row r="1624">
          <cell r="B1624" t="str">
            <v>201412125ZONA 32</v>
          </cell>
          <cell r="C1624" t="str">
            <v>2014</v>
          </cell>
          <cell r="D1624">
            <v>12</v>
          </cell>
          <cell r="E1624" t="str">
            <v>125</v>
          </cell>
          <cell r="F1624">
            <v>0</v>
          </cell>
          <cell r="G1624">
            <v>0</v>
          </cell>
          <cell r="H1624" t="str">
            <v>ZONA 3</v>
          </cell>
          <cell r="I1624">
            <v>2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155000000</v>
          </cell>
          <cell r="Q1624">
            <v>155000000</v>
          </cell>
          <cell r="R1624">
            <v>440000</v>
          </cell>
          <cell r="S1624">
            <v>440000</v>
          </cell>
        </row>
        <row r="1625">
          <cell r="B1625" t="str">
            <v>201412126ZONA 11</v>
          </cell>
          <cell r="C1625" t="str">
            <v>2014</v>
          </cell>
          <cell r="D1625">
            <v>12</v>
          </cell>
          <cell r="E1625" t="str">
            <v>126</v>
          </cell>
          <cell r="F1625">
            <v>0</v>
          </cell>
          <cell r="G1625">
            <v>0</v>
          </cell>
          <cell r="H1625" t="str">
            <v>ZONA 1</v>
          </cell>
          <cell r="I1625">
            <v>1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</row>
        <row r="1626">
          <cell r="B1626" t="str">
            <v>201412127ZONA 22</v>
          </cell>
          <cell r="C1626" t="str">
            <v>2014</v>
          </cell>
          <cell r="D1626">
            <v>12</v>
          </cell>
          <cell r="E1626" t="str">
            <v>127</v>
          </cell>
          <cell r="F1626">
            <v>0</v>
          </cell>
          <cell r="G1626">
            <v>0</v>
          </cell>
          <cell r="H1626" t="str">
            <v>ZONA 2</v>
          </cell>
          <cell r="I1626">
            <v>2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</row>
        <row r="1627">
          <cell r="B1627" t="str">
            <v>201412128ZONA 11</v>
          </cell>
          <cell r="C1627" t="str">
            <v>2014</v>
          </cell>
          <cell r="D1627">
            <v>12</v>
          </cell>
          <cell r="E1627" t="str">
            <v>128</v>
          </cell>
          <cell r="F1627">
            <v>0</v>
          </cell>
          <cell r="G1627">
            <v>0</v>
          </cell>
          <cell r="H1627" t="str">
            <v>ZONA 1</v>
          </cell>
          <cell r="I1627">
            <v>1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</row>
        <row r="1628">
          <cell r="B1628" t="str">
            <v>201412129ZONA 22</v>
          </cell>
          <cell r="C1628" t="str">
            <v>2014</v>
          </cell>
          <cell r="D1628">
            <v>12</v>
          </cell>
          <cell r="E1628" t="str">
            <v>129</v>
          </cell>
          <cell r="F1628">
            <v>0</v>
          </cell>
          <cell r="G1628">
            <v>0</v>
          </cell>
          <cell r="H1628" t="str">
            <v>ZONA 2</v>
          </cell>
          <cell r="I1628">
            <v>2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</row>
        <row r="1629">
          <cell r="B1629" t="str">
            <v>201412130ZONA 12</v>
          </cell>
          <cell r="C1629" t="str">
            <v>2014</v>
          </cell>
          <cell r="D1629">
            <v>12</v>
          </cell>
          <cell r="E1629" t="str">
            <v>130</v>
          </cell>
          <cell r="F1629">
            <v>0</v>
          </cell>
          <cell r="G1629">
            <v>0</v>
          </cell>
          <cell r="H1629" t="str">
            <v>ZONA 1</v>
          </cell>
          <cell r="I1629">
            <v>2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</row>
        <row r="1630">
          <cell r="B1630" t="str">
            <v>201412131ZONA 22</v>
          </cell>
          <cell r="C1630" t="str">
            <v>2014</v>
          </cell>
          <cell r="D1630">
            <v>12</v>
          </cell>
          <cell r="E1630" t="str">
            <v>131</v>
          </cell>
          <cell r="F1630">
            <v>0</v>
          </cell>
          <cell r="G1630">
            <v>0</v>
          </cell>
          <cell r="H1630" t="str">
            <v>ZONA 2</v>
          </cell>
          <cell r="I1630">
            <v>2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>
            <v>0</v>
          </cell>
          <cell r="S1630">
            <v>0</v>
          </cell>
        </row>
        <row r="1631">
          <cell r="B1631" t="str">
            <v>201412132ZONA 12</v>
          </cell>
          <cell r="C1631" t="str">
            <v>2014</v>
          </cell>
          <cell r="D1631">
            <v>12</v>
          </cell>
          <cell r="E1631" t="str">
            <v>132</v>
          </cell>
          <cell r="F1631">
            <v>0</v>
          </cell>
          <cell r="G1631">
            <v>0</v>
          </cell>
          <cell r="H1631" t="str">
            <v>ZONA 1</v>
          </cell>
          <cell r="I1631">
            <v>2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>
            <v>0</v>
          </cell>
          <cell r="S1631">
            <v>0</v>
          </cell>
        </row>
        <row r="1632">
          <cell r="B1632" t="str">
            <v>201412133ZONA 12</v>
          </cell>
          <cell r="C1632" t="str">
            <v>2014</v>
          </cell>
          <cell r="D1632">
            <v>12</v>
          </cell>
          <cell r="E1632" t="str">
            <v>133</v>
          </cell>
          <cell r="F1632">
            <v>0</v>
          </cell>
          <cell r="G1632">
            <v>0</v>
          </cell>
          <cell r="H1632" t="str">
            <v>ZONA 1</v>
          </cell>
          <cell r="I1632">
            <v>2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</row>
        <row r="1633">
          <cell r="B1633" t="str">
            <v>201412134ZONA 11</v>
          </cell>
          <cell r="C1633" t="str">
            <v>2014</v>
          </cell>
          <cell r="D1633">
            <v>12</v>
          </cell>
          <cell r="E1633" t="str">
            <v>134</v>
          </cell>
          <cell r="F1633">
            <v>0</v>
          </cell>
          <cell r="G1633">
            <v>0</v>
          </cell>
          <cell r="H1633" t="str">
            <v>ZONA 1</v>
          </cell>
          <cell r="I1633">
            <v>1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</row>
        <row r="1634">
          <cell r="B1634" t="str">
            <v>201412135ZONA 11</v>
          </cell>
          <cell r="C1634" t="str">
            <v>2014</v>
          </cell>
          <cell r="D1634">
            <v>12</v>
          </cell>
          <cell r="E1634" t="str">
            <v>135</v>
          </cell>
          <cell r="F1634">
            <v>0</v>
          </cell>
          <cell r="G1634">
            <v>0</v>
          </cell>
          <cell r="H1634" t="str">
            <v>ZONA 1</v>
          </cell>
          <cell r="I1634">
            <v>1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>
            <v>0</v>
          </cell>
          <cell r="S1634">
            <v>0</v>
          </cell>
        </row>
        <row r="1635">
          <cell r="B1635" t="str">
            <v>201412136ZONA 11</v>
          </cell>
          <cell r="C1635" t="str">
            <v>2014</v>
          </cell>
          <cell r="D1635">
            <v>12</v>
          </cell>
          <cell r="E1635" t="str">
            <v>136</v>
          </cell>
          <cell r="F1635">
            <v>0</v>
          </cell>
          <cell r="G1635">
            <v>0</v>
          </cell>
          <cell r="H1635" t="str">
            <v>ZONA 1</v>
          </cell>
          <cell r="I1635">
            <v>1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>
            <v>0</v>
          </cell>
          <cell r="S1635">
            <v>0</v>
          </cell>
        </row>
        <row r="1636">
          <cell r="B1636" t="str">
            <v>201412137ZONA 11</v>
          </cell>
          <cell r="C1636" t="str">
            <v>2014</v>
          </cell>
          <cell r="D1636">
            <v>12</v>
          </cell>
          <cell r="E1636" t="str">
            <v>137</v>
          </cell>
          <cell r="F1636">
            <v>0</v>
          </cell>
          <cell r="G1636">
            <v>0</v>
          </cell>
          <cell r="H1636" t="str">
            <v>ZONA 1</v>
          </cell>
          <cell r="I1636">
            <v>1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>
            <v>0</v>
          </cell>
          <cell r="S1636">
            <v>0</v>
          </cell>
        </row>
        <row r="1637">
          <cell r="B1637" t="str">
            <v>201412138ZONA 11</v>
          </cell>
          <cell r="C1637" t="str">
            <v>2014</v>
          </cell>
          <cell r="D1637">
            <v>12</v>
          </cell>
          <cell r="E1637" t="str">
            <v>138</v>
          </cell>
          <cell r="F1637">
            <v>0</v>
          </cell>
          <cell r="G1637">
            <v>0</v>
          </cell>
          <cell r="H1637" t="str">
            <v>ZONA 1</v>
          </cell>
          <cell r="I1637">
            <v>1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</row>
        <row r="1638">
          <cell r="B1638" t="str">
            <v>201412139ZONA 21</v>
          </cell>
          <cell r="C1638" t="str">
            <v>2014</v>
          </cell>
          <cell r="D1638">
            <v>12</v>
          </cell>
          <cell r="E1638" t="str">
            <v>139</v>
          </cell>
          <cell r="F1638">
            <v>0</v>
          </cell>
          <cell r="G1638">
            <v>0</v>
          </cell>
          <cell r="H1638" t="str">
            <v>ZONA 2</v>
          </cell>
          <cell r="I1638">
            <v>1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</row>
        <row r="1639">
          <cell r="B1639" t="str">
            <v>201412140ZONA 21</v>
          </cell>
          <cell r="C1639" t="str">
            <v>2014</v>
          </cell>
          <cell r="D1639">
            <v>12</v>
          </cell>
          <cell r="E1639" t="str">
            <v>140</v>
          </cell>
          <cell r="F1639">
            <v>0</v>
          </cell>
          <cell r="G1639">
            <v>0</v>
          </cell>
          <cell r="H1639" t="str">
            <v>ZONA 2</v>
          </cell>
          <cell r="I1639">
            <v>1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B1640" t="str">
            <v>201412141ZONA 21</v>
          </cell>
          <cell r="C1640" t="str">
            <v>2014</v>
          </cell>
          <cell r="D1640">
            <v>12</v>
          </cell>
          <cell r="E1640" t="str">
            <v>141</v>
          </cell>
          <cell r="F1640">
            <v>0</v>
          </cell>
          <cell r="G1640">
            <v>0</v>
          </cell>
          <cell r="H1640" t="str">
            <v>ZONA 2</v>
          </cell>
          <cell r="I1640">
            <v>1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</row>
        <row r="1641">
          <cell r="B1641" t="str">
            <v>201412142ZONA 21</v>
          </cell>
          <cell r="C1641" t="str">
            <v>2014</v>
          </cell>
          <cell r="D1641">
            <v>12</v>
          </cell>
          <cell r="E1641" t="str">
            <v>142</v>
          </cell>
          <cell r="F1641">
            <v>0</v>
          </cell>
          <cell r="G1641">
            <v>0</v>
          </cell>
          <cell r="H1641" t="str">
            <v>ZONA 2</v>
          </cell>
          <cell r="I1641">
            <v>1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0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</row>
        <row r="1642">
          <cell r="B1642" t="str">
            <v>201412143ZONA 11</v>
          </cell>
          <cell r="C1642" t="str">
            <v>2014</v>
          </cell>
          <cell r="D1642">
            <v>12</v>
          </cell>
          <cell r="E1642" t="str">
            <v>143</v>
          </cell>
          <cell r="F1642">
            <v>0</v>
          </cell>
          <cell r="G1642">
            <v>0</v>
          </cell>
          <cell r="H1642" t="str">
            <v>ZONA 1</v>
          </cell>
          <cell r="I1642">
            <v>1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B1643" t="str">
            <v>201412144ZONA 10</v>
          </cell>
          <cell r="C1643" t="str">
            <v>2014</v>
          </cell>
          <cell r="D1643">
            <v>12</v>
          </cell>
          <cell r="E1643" t="str">
            <v>144</v>
          </cell>
          <cell r="F1643">
            <v>0</v>
          </cell>
          <cell r="G1643">
            <v>0</v>
          </cell>
          <cell r="H1643" t="str">
            <v>ZONA 1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</row>
        <row r="1644">
          <cell r="B1644" t="str">
            <v>201412145ZONA 11</v>
          </cell>
          <cell r="C1644" t="str">
            <v>2014</v>
          </cell>
          <cell r="D1644">
            <v>12</v>
          </cell>
          <cell r="E1644" t="str">
            <v>145</v>
          </cell>
          <cell r="F1644">
            <v>0</v>
          </cell>
          <cell r="G1644">
            <v>0</v>
          </cell>
          <cell r="H1644" t="str">
            <v>ZONA 1</v>
          </cell>
          <cell r="I1644">
            <v>1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</row>
        <row r="1645">
          <cell r="B1645" t="str">
            <v>201412146ZONA 31</v>
          </cell>
          <cell r="C1645" t="str">
            <v>2014</v>
          </cell>
          <cell r="D1645">
            <v>12</v>
          </cell>
          <cell r="E1645" t="str">
            <v>146</v>
          </cell>
          <cell r="F1645">
            <v>0</v>
          </cell>
          <cell r="G1645">
            <v>0</v>
          </cell>
          <cell r="H1645" t="str">
            <v>ZONA 3</v>
          </cell>
          <cell r="I1645">
            <v>1</v>
          </cell>
          <cell r="J1645">
            <v>0</v>
          </cell>
          <cell r="K1645">
            <v>0</v>
          </cell>
          <cell r="L1645">
            <v>130200000</v>
          </cell>
          <cell r="M1645">
            <v>130200000</v>
          </cell>
          <cell r="N1645">
            <v>400000</v>
          </cell>
          <cell r="O1645">
            <v>400000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</row>
        <row r="1646">
          <cell r="B1646" t="str">
            <v>201412147ZONA 20</v>
          </cell>
          <cell r="C1646" t="str">
            <v>2014</v>
          </cell>
          <cell r="D1646">
            <v>12</v>
          </cell>
          <cell r="E1646" t="str">
            <v>147</v>
          </cell>
          <cell r="F1646">
            <v>0</v>
          </cell>
          <cell r="G1646">
            <v>0</v>
          </cell>
          <cell r="H1646" t="str">
            <v>ZONA 2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</row>
        <row r="1647">
          <cell r="B1647" t="str">
            <v>201412148ZONA 21</v>
          </cell>
          <cell r="C1647" t="str">
            <v>2014</v>
          </cell>
          <cell r="D1647">
            <v>12</v>
          </cell>
          <cell r="E1647" t="str">
            <v>148</v>
          </cell>
          <cell r="F1647">
            <v>0</v>
          </cell>
          <cell r="G1647">
            <v>0</v>
          </cell>
          <cell r="H1647" t="str">
            <v>ZONA 2</v>
          </cell>
          <cell r="I1647">
            <v>1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0</v>
          </cell>
          <cell r="P1647">
            <v>0</v>
          </cell>
          <cell r="Q1647">
            <v>0</v>
          </cell>
          <cell r="R1647">
            <v>0</v>
          </cell>
          <cell r="S1647">
            <v>0</v>
          </cell>
        </row>
        <row r="1648">
          <cell r="B1648" t="str">
            <v>201412149ZONA 20</v>
          </cell>
          <cell r="C1648" t="str">
            <v>2014</v>
          </cell>
          <cell r="D1648">
            <v>12</v>
          </cell>
          <cell r="E1648" t="str">
            <v>149</v>
          </cell>
          <cell r="F1648">
            <v>0</v>
          </cell>
          <cell r="G1648">
            <v>0</v>
          </cell>
          <cell r="H1648" t="str">
            <v>ZONA 2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</row>
        <row r="1649">
          <cell r="B1649" t="str">
            <v>201412150ZONA 20</v>
          </cell>
          <cell r="C1649" t="str">
            <v>2014</v>
          </cell>
          <cell r="D1649">
            <v>12</v>
          </cell>
          <cell r="E1649" t="str">
            <v>150</v>
          </cell>
          <cell r="F1649">
            <v>0</v>
          </cell>
          <cell r="G1649">
            <v>0</v>
          </cell>
          <cell r="H1649" t="str">
            <v>ZONA 2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  <cell r="Q1649">
            <v>0</v>
          </cell>
          <cell r="R1649">
            <v>0</v>
          </cell>
          <cell r="S1649">
            <v>0</v>
          </cell>
        </row>
        <row r="1650">
          <cell r="B1650" t="str">
            <v>201412151ZONA 21</v>
          </cell>
          <cell r="C1650" t="str">
            <v>2014</v>
          </cell>
          <cell r="D1650">
            <v>12</v>
          </cell>
          <cell r="E1650" t="str">
            <v>151</v>
          </cell>
          <cell r="F1650">
            <v>0</v>
          </cell>
          <cell r="G1650">
            <v>0</v>
          </cell>
          <cell r="H1650" t="str">
            <v>ZONA 2</v>
          </cell>
          <cell r="I1650">
            <v>1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>
            <v>0</v>
          </cell>
          <cell r="S1650">
            <v>0</v>
          </cell>
        </row>
        <row r="1651">
          <cell r="B1651" t="str">
            <v>201412152ZONA 10</v>
          </cell>
          <cell r="C1651" t="str">
            <v>2014</v>
          </cell>
          <cell r="D1651">
            <v>12</v>
          </cell>
          <cell r="E1651" t="str">
            <v>152</v>
          </cell>
          <cell r="F1651">
            <v>0</v>
          </cell>
          <cell r="G1651">
            <v>0</v>
          </cell>
          <cell r="H1651" t="str">
            <v>ZONA 1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  <cell r="O1651">
            <v>0</v>
          </cell>
          <cell r="P1651">
            <v>0</v>
          </cell>
          <cell r="Q1651">
            <v>0</v>
          </cell>
          <cell r="R1651">
            <v>0</v>
          </cell>
          <cell r="S1651">
            <v>0</v>
          </cell>
        </row>
        <row r="1652">
          <cell r="B1652" t="str">
            <v>201412153ZONA 10</v>
          </cell>
          <cell r="C1652" t="str">
            <v>2014</v>
          </cell>
          <cell r="D1652">
            <v>12</v>
          </cell>
          <cell r="E1652" t="str">
            <v>153</v>
          </cell>
          <cell r="F1652">
            <v>0</v>
          </cell>
          <cell r="G1652">
            <v>0</v>
          </cell>
          <cell r="H1652" t="str">
            <v>ZONA 1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>
            <v>0</v>
          </cell>
          <cell r="S1652">
            <v>0</v>
          </cell>
        </row>
        <row r="1653">
          <cell r="B1653" t="str">
            <v>201412154ZONA 10</v>
          </cell>
          <cell r="C1653" t="str">
            <v>2014</v>
          </cell>
          <cell r="D1653">
            <v>12</v>
          </cell>
          <cell r="E1653" t="str">
            <v>154</v>
          </cell>
          <cell r="F1653">
            <v>0</v>
          </cell>
          <cell r="G1653">
            <v>0</v>
          </cell>
          <cell r="H1653" t="str">
            <v>ZONA 1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>
            <v>0</v>
          </cell>
          <cell r="S1653">
            <v>0</v>
          </cell>
        </row>
        <row r="1654">
          <cell r="B1654" t="str">
            <v>201412155ZONA 10</v>
          </cell>
          <cell r="C1654" t="str">
            <v>2014</v>
          </cell>
          <cell r="D1654">
            <v>12</v>
          </cell>
          <cell r="E1654" t="str">
            <v>155</v>
          </cell>
          <cell r="F1654">
            <v>0</v>
          </cell>
          <cell r="G1654">
            <v>0</v>
          </cell>
          <cell r="H1654" t="str">
            <v>ZONA 1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  <cell r="O1654">
            <v>0</v>
          </cell>
          <cell r="P1654">
            <v>0</v>
          </cell>
          <cell r="Q1654">
            <v>0</v>
          </cell>
          <cell r="R1654">
            <v>0</v>
          </cell>
          <cell r="S1654">
            <v>0</v>
          </cell>
        </row>
        <row r="1655">
          <cell r="B1655" t="str">
            <v>201412156ZONA 10</v>
          </cell>
          <cell r="C1655" t="str">
            <v>2014</v>
          </cell>
          <cell r="D1655">
            <v>12</v>
          </cell>
          <cell r="E1655" t="str">
            <v>156</v>
          </cell>
          <cell r="F1655">
            <v>0</v>
          </cell>
          <cell r="G1655">
            <v>0</v>
          </cell>
          <cell r="H1655" t="str">
            <v>ZONA 1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>
            <v>0</v>
          </cell>
          <cell r="S1655">
            <v>0</v>
          </cell>
        </row>
        <row r="1656">
          <cell r="B1656" t="str">
            <v>201412157ZONA 10</v>
          </cell>
          <cell r="C1656" t="str">
            <v>2014</v>
          </cell>
          <cell r="D1656">
            <v>12</v>
          </cell>
          <cell r="E1656" t="str">
            <v>157</v>
          </cell>
          <cell r="F1656">
            <v>0</v>
          </cell>
          <cell r="G1656">
            <v>0</v>
          </cell>
          <cell r="H1656" t="str">
            <v>ZONA 1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>
            <v>0</v>
          </cell>
          <cell r="S1656">
            <v>0</v>
          </cell>
        </row>
        <row r="1657">
          <cell r="B1657" t="str">
            <v>201412158ZONA 30</v>
          </cell>
          <cell r="C1657" t="str">
            <v>2014</v>
          </cell>
          <cell r="D1657">
            <v>12</v>
          </cell>
          <cell r="E1657" t="str">
            <v>158</v>
          </cell>
          <cell r="F1657">
            <v>108000000</v>
          </cell>
          <cell r="G1657">
            <v>108000000</v>
          </cell>
          <cell r="H1657" t="str">
            <v>ZONA 3</v>
          </cell>
          <cell r="I1657">
            <v>0</v>
          </cell>
          <cell r="J1657">
            <v>400000</v>
          </cell>
          <cell r="K1657">
            <v>400000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</row>
        <row r="1658">
          <cell r="B1658" t="str">
            <v>201412159ZONA 10</v>
          </cell>
          <cell r="C1658" t="str">
            <v>2014</v>
          </cell>
          <cell r="D1658">
            <v>12</v>
          </cell>
          <cell r="E1658" t="str">
            <v>159</v>
          </cell>
          <cell r="F1658">
            <v>0</v>
          </cell>
          <cell r="G1658">
            <v>0</v>
          </cell>
          <cell r="H1658" t="str">
            <v>ZONA 1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</row>
        <row r="1659">
          <cell r="B1659" t="str">
            <v>201412160ZONA 20</v>
          </cell>
          <cell r="C1659" t="str">
            <v>2014</v>
          </cell>
          <cell r="D1659">
            <v>12</v>
          </cell>
          <cell r="E1659" t="str">
            <v>160</v>
          </cell>
          <cell r="F1659">
            <v>0</v>
          </cell>
          <cell r="G1659">
            <v>0</v>
          </cell>
          <cell r="H1659" t="str">
            <v>ZONA 2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>
            <v>0</v>
          </cell>
          <cell r="S1659">
            <v>0</v>
          </cell>
        </row>
        <row r="1660">
          <cell r="B1660" t="str">
            <v>201412161ZONA 20</v>
          </cell>
          <cell r="C1660" t="str">
            <v>2014</v>
          </cell>
          <cell r="D1660">
            <v>12</v>
          </cell>
          <cell r="E1660" t="str">
            <v>161</v>
          </cell>
          <cell r="F1660">
            <v>0</v>
          </cell>
          <cell r="G1660">
            <v>0</v>
          </cell>
          <cell r="H1660" t="str">
            <v>ZONA 2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0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</row>
        <row r="1661">
          <cell r="B1661" t="str">
            <v>201412162ZONA 20</v>
          </cell>
          <cell r="C1661" t="str">
            <v>2014</v>
          </cell>
          <cell r="D1661">
            <v>12</v>
          </cell>
          <cell r="E1661" t="str">
            <v>162</v>
          </cell>
          <cell r="F1661">
            <v>0</v>
          </cell>
          <cell r="G1661">
            <v>0</v>
          </cell>
          <cell r="H1661" t="str">
            <v>ZONA 2</v>
          </cell>
          <cell r="I1661">
            <v>0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  <cell r="O1661">
            <v>0</v>
          </cell>
          <cell r="P1661">
            <v>0</v>
          </cell>
          <cell r="Q1661">
            <v>0</v>
          </cell>
          <cell r="R1661">
            <v>0</v>
          </cell>
          <cell r="S1661">
            <v>0</v>
          </cell>
        </row>
        <row r="1662">
          <cell r="B1662" t="str">
            <v>201412163ZONA 10</v>
          </cell>
          <cell r="C1662" t="str">
            <v>2014</v>
          </cell>
          <cell r="D1662">
            <v>12</v>
          </cell>
          <cell r="E1662" t="str">
            <v>163</v>
          </cell>
          <cell r="F1662">
            <v>0</v>
          </cell>
          <cell r="G1662">
            <v>0</v>
          </cell>
          <cell r="H1662" t="str">
            <v>ZONA 1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</row>
        <row r="1663">
          <cell r="B1663" t="str">
            <v>201412164ZONA 10</v>
          </cell>
          <cell r="C1663" t="str">
            <v>2014</v>
          </cell>
          <cell r="D1663">
            <v>12</v>
          </cell>
          <cell r="E1663" t="str">
            <v>164</v>
          </cell>
          <cell r="F1663">
            <v>0</v>
          </cell>
          <cell r="G1663">
            <v>0</v>
          </cell>
          <cell r="H1663" t="str">
            <v>ZONA 1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</row>
        <row r="1664">
          <cell r="B1664" t="str">
            <v>201412165ZONA 10</v>
          </cell>
          <cell r="C1664" t="str">
            <v>2014</v>
          </cell>
          <cell r="D1664">
            <v>12</v>
          </cell>
          <cell r="E1664" t="str">
            <v>165</v>
          </cell>
          <cell r="F1664">
            <v>0</v>
          </cell>
          <cell r="G1664">
            <v>0</v>
          </cell>
          <cell r="H1664" t="str">
            <v>ZONA 1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</row>
        <row r="1665">
          <cell r="B1665" t="str">
            <v>201412166ZONA 10</v>
          </cell>
          <cell r="C1665" t="str">
            <v>2014</v>
          </cell>
          <cell r="D1665">
            <v>12</v>
          </cell>
          <cell r="E1665" t="str">
            <v>166</v>
          </cell>
          <cell r="F1665">
            <v>0</v>
          </cell>
          <cell r="G1665">
            <v>0</v>
          </cell>
          <cell r="H1665" t="str">
            <v>ZONA 1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</row>
        <row r="1666">
          <cell r="B1666" t="str">
            <v>201412167ZONA 10</v>
          </cell>
          <cell r="C1666" t="str">
            <v>2014</v>
          </cell>
          <cell r="D1666">
            <v>12</v>
          </cell>
          <cell r="E1666" t="str">
            <v>167</v>
          </cell>
          <cell r="F1666">
            <v>0</v>
          </cell>
          <cell r="G1666">
            <v>0</v>
          </cell>
          <cell r="H1666" t="str">
            <v>ZONA 1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</row>
        <row r="1667">
          <cell r="B1667" t="str">
            <v>201412168ZONA 10</v>
          </cell>
          <cell r="C1667" t="str">
            <v>2014</v>
          </cell>
          <cell r="D1667">
            <v>12</v>
          </cell>
          <cell r="E1667" t="str">
            <v>168</v>
          </cell>
          <cell r="F1667">
            <v>0</v>
          </cell>
          <cell r="G1667">
            <v>0</v>
          </cell>
          <cell r="H1667" t="str">
            <v>ZONA 1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</row>
        <row r="1668">
          <cell r="B1668" t="str">
            <v>201412169ZONA 30</v>
          </cell>
          <cell r="C1668" t="str">
            <v>2014</v>
          </cell>
          <cell r="D1668">
            <v>12</v>
          </cell>
          <cell r="E1668" t="str">
            <v>169</v>
          </cell>
          <cell r="F1668">
            <v>108000000</v>
          </cell>
          <cell r="G1668">
            <v>0</v>
          </cell>
          <cell r="H1668" t="str">
            <v>ZONA 3</v>
          </cell>
          <cell r="I1668">
            <v>0</v>
          </cell>
          <cell r="J1668">
            <v>400000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</row>
        <row r="1669">
          <cell r="B1669" t="str">
            <v>201412170ZONA 30</v>
          </cell>
          <cell r="C1669" t="str">
            <v>2014</v>
          </cell>
          <cell r="D1669">
            <v>12</v>
          </cell>
          <cell r="E1669" t="str">
            <v>170</v>
          </cell>
          <cell r="F1669">
            <v>108000000</v>
          </cell>
          <cell r="G1669">
            <v>0</v>
          </cell>
          <cell r="H1669" t="str">
            <v>ZONA 3</v>
          </cell>
          <cell r="I1669">
            <v>0</v>
          </cell>
          <cell r="J1669">
            <v>400000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0</v>
          </cell>
          <cell r="P1669">
            <v>0</v>
          </cell>
          <cell r="Q1669">
            <v>0</v>
          </cell>
          <cell r="R1669">
            <v>0</v>
          </cell>
          <cell r="S1669">
            <v>0</v>
          </cell>
        </row>
        <row r="1670">
          <cell r="B1670" t="str">
            <v>201412171ZONA 30</v>
          </cell>
          <cell r="C1670" t="str">
            <v>2014</v>
          </cell>
          <cell r="D1670">
            <v>12</v>
          </cell>
          <cell r="E1670" t="str">
            <v>171</v>
          </cell>
          <cell r="F1670">
            <v>108000000</v>
          </cell>
          <cell r="G1670">
            <v>0</v>
          </cell>
          <cell r="H1670" t="str">
            <v>ZONA 3</v>
          </cell>
          <cell r="I1670">
            <v>0</v>
          </cell>
          <cell r="J1670">
            <v>400000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CF1A2-0AF8-415F-A62F-4241E3EEEF29}">
  <dimension ref="A2:BJ136"/>
  <sheetViews>
    <sheetView showGridLines="0" topLeftCell="R1" zoomScale="84" zoomScaleNormal="84" workbookViewId="0">
      <selection activeCell="C8" sqref="C8"/>
    </sheetView>
  </sheetViews>
  <sheetFormatPr baseColWidth="10" defaultColWidth="11.42578125" defaultRowHeight="12" x14ac:dyDescent="0.25"/>
  <cols>
    <col min="1" max="1" width="17.28515625" style="79" bestFit="1" customWidth="1"/>
    <col min="2" max="2" width="12.5703125" style="63" bestFit="1" customWidth="1"/>
    <col min="3" max="3" width="15.42578125" style="63" bestFit="1" customWidth="1"/>
    <col min="4" max="6" width="16" style="63" bestFit="1" customWidth="1"/>
    <col min="7" max="7" width="16.85546875" style="63" bestFit="1" customWidth="1"/>
    <col min="8" max="8" width="16.28515625" style="63" bestFit="1" customWidth="1"/>
    <col min="9" max="10" width="16.85546875" style="63" bestFit="1" customWidth="1"/>
    <col min="11" max="11" width="16" style="63" bestFit="1" customWidth="1"/>
    <col min="12" max="12" width="16.85546875" style="63" bestFit="1" customWidth="1"/>
    <col min="13" max="13" width="16.28515625" style="63" bestFit="1" customWidth="1"/>
    <col min="14" max="16" width="16.85546875" style="63" bestFit="1" customWidth="1"/>
    <col min="17" max="17" width="16.28515625" style="63" bestFit="1" customWidth="1"/>
    <col min="18" max="18" width="16" style="63" bestFit="1" customWidth="1"/>
    <col min="19" max="19" width="16.85546875" style="63" bestFit="1" customWidth="1"/>
    <col min="20" max="20" width="16.28515625" style="63" bestFit="1" customWidth="1"/>
    <col min="21" max="21" width="16.85546875" style="63" bestFit="1" customWidth="1"/>
    <col min="22" max="22" width="16.28515625" style="63" bestFit="1" customWidth="1"/>
    <col min="23" max="23" width="16.85546875" style="63" bestFit="1" customWidth="1"/>
    <col min="24" max="27" width="16.28515625" style="63" bestFit="1" customWidth="1"/>
    <col min="28" max="28" width="16.140625" style="63" bestFit="1" customWidth="1"/>
    <col min="29" max="30" width="16.85546875" style="63" bestFit="1" customWidth="1"/>
    <col min="31" max="31" width="17.42578125" style="63" bestFit="1" customWidth="1"/>
    <col min="32" max="32" width="17.140625" style="63" bestFit="1" customWidth="1"/>
    <col min="33" max="34" width="17.85546875" style="63" bestFit="1" customWidth="1"/>
    <col min="35" max="35" width="17.140625" style="63" bestFit="1" customWidth="1"/>
    <col min="36" max="36" width="17.42578125" style="63" bestFit="1" customWidth="1"/>
    <col min="37" max="37" width="17.85546875" style="63" bestFit="1" customWidth="1"/>
    <col min="38" max="38" width="18" style="63" bestFit="1" customWidth="1"/>
    <col min="39" max="39" width="18.7109375" style="63" bestFit="1" customWidth="1"/>
    <col min="40" max="40" width="18.28515625" style="63" bestFit="1" customWidth="1"/>
    <col min="41" max="42" width="18.7109375" style="63" bestFit="1" customWidth="1"/>
    <col min="43" max="43" width="18.28515625" style="63" bestFit="1" customWidth="1"/>
    <col min="44" max="47" width="19" style="63" bestFit="1" customWidth="1"/>
    <col min="48" max="48" width="18.7109375" style="63" bestFit="1" customWidth="1"/>
    <col min="49" max="49" width="18.28515625" style="63" bestFit="1" customWidth="1"/>
    <col min="50" max="52" width="19" style="63" bestFit="1" customWidth="1"/>
    <col min="53" max="53" width="18.28515625" style="63" bestFit="1" customWidth="1"/>
    <col min="54" max="55" width="18.7109375" style="63" bestFit="1" customWidth="1"/>
    <col min="56" max="56" width="18" style="63" bestFit="1" customWidth="1"/>
    <col min="57" max="57" width="19" style="63" bestFit="1" customWidth="1"/>
    <col min="58" max="58" width="18.7109375" style="63" bestFit="1" customWidth="1"/>
    <col min="59" max="59" width="18" style="63" bestFit="1" customWidth="1"/>
    <col min="60" max="62" width="18.7109375" style="63" bestFit="1" customWidth="1"/>
    <col min="63" max="16384" width="11.42578125" style="63"/>
  </cols>
  <sheetData>
    <row r="2" spans="1:62" ht="15.75" x14ac:dyDescent="0.25">
      <c r="A2" s="62" t="s">
        <v>47</v>
      </c>
    </row>
    <row r="4" spans="1:62" x14ac:dyDescent="0.25">
      <c r="A4" s="64" t="s">
        <v>48</v>
      </c>
      <c r="B4" s="65">
        <f>+'Modelo financiero Actualizado'!C38</f>
        <v>0.20881010126617916</v>
      </c>
      <c r="C4" s="65"/>
      <c r="D4" s="66"/>
      <c r="E4" s="66"/>
      <c r="F4" s="66"/>
      <c r="G4" s="67"/>
      <c r="H4" s="66"/>
      <c r="I4" s="67"/>
      <c r="J4" s="66"/>
      <c r="K4" s="66"/>
      <c r="L4" s="66"/>
      <c r="M4" s="66"/>
      <c r="N4" s="65">
        <f>+B4</f>
        <v>0.20881010126617916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5">
        <f>+N4</f>
        <v>0.20881010126617916</v>
      </c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5">
        <f>+Z4</f>
        <v>0.20881010126617916</v>
      </c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</row>
    <row r="5" spans="1:62" x14ac:dyDescent="0.25">
      <c r="A5" s="68" t="s">
        <v>49</v>
      </c>
      <c r="B5" s="65">
        <f>B4/12</f>
        <v>1.7400841772181597E-2</v>
      </c>
      <c r="C5" s="65"/>
      <c r="D5" s="69"/>
      <c r="E5" s="69"/>
      <c r="F5" s="69"/>
      <c r="G5" s="69"/>
      <c r="H5" s="69"/>
      <c r="I5" s="69"/>
      <c r="J5" s="69"/>
      <c r="K5" s="69"/>
      <c r="L5" s="69"/>
      <c r="M5" s="69"/>
      <c r="N5" s="65">
        <f>N4/12</f>
        <v>1.7400841772181597E-2</v>
      </c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5">
        <f>Z4/12</f>
        <v>1.7400841772181597E-2</v>
      </c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5">
        <f>AL4/12</f>
        <v>1.7400841772181597E-2</v>
      </c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</row>
    <row r="6" spans="1:62" s="72" customFormat="1" x14ac:dyDescent="0.25">
      <c r="A6" s="70" t="s">
        <v>50</v>
      </c>
      <c r="B6" s="64">
        <v>12</v>
      </c>
      <c r="C6" s="64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</row>
    <row r="7" spans="1:62" s="72" customFormat="1" x14ac:dyDescent="0.25">
      <c r="A7" s="70"/>
      <c r="B7" s="73"/>
      <c r="C7" s="74">
        <v>1</v>
      </c>
      <c r="D7" s="74">
        <v>2</v>
      </c>
      <c r="E7" s="74">
        <v>3</v>
      </c>
      <c r="F7" s="74">
        <v>4</v>
      </c>
      <c r="G7" s="74">
        <v>5</v>
      </c>
      <c r="H7" s="74">
        <v>6</v>
      </c>
      <c r="I7" s="74">
        <v>7</v>
      </c>
      <c r="J7" s="74">
        <v>8</v>
      </c>
      <c r="K7" s="74">
        <v>9</v>
      </c>
      <c r="L7" s="74">
        <v>10</v>
      </c>
      <c r="M7" s="74">
        <v>11</v>
      </c>
      <c r="N7" s="74">
        <v>12</v>
      </c>
      <c r="O7" s="74">
        <v>13</v>
      </c>
      <c r="P7" s="74">
        <v>14</v>
      </c>
      <c r="Q7" s="74">
        <v>15</v>
      </c>
      <c r="R7" s="74">
        <v>16</v>
      </c>
      <c r="S7" s="74">
        <v>17</v>
      </c>
      <c r="T7" s="74">
        <v>18</v>
      </c>
      <c r="U7" s="74">
        <v>19</v>
      </c>
      <c r="V7" s="74">
        <v>20</v>
      </c>
      <c r="W7" s="74">
        <v>21</v>
      </c>
      <c r="X7" s="74">
        <v>22</v>
      </c>
      <c r="Y7" s="74">
        <v>23</v>
      </c>
      <c r="Z7" s="74">
        <v>24</v>
      </c>
      <c r="AA7" s="74">
        <v>25</v>
      </c>
      <c r="AB7" s="74">
        <v>26</v>
      </c>
      <c r="AC7" s="74">
        <v>27</v>
      </c>
      <c r="AD7" s="74">
        <v>28</v>
      </c>
      <c r="AE7" s="74">
        <v>29</v>
      </c>
      <c r="AF7" s="74">
        <v>30</v>
      </c>
      <c r="AG7" s="74">
        <v>31</v>
      </c>
      <c r="AH7" s="74">
        <v>32</v>
      </c>
      <c r="AI7" s="74">
        <v>33</v>
      </c>
      <c r="AJ7" s="74">
        <v>34</v>
      </c>
      <c r="AK7" s="74">
        <v>35</v>
      </c>
      <c r="AL7" s="74">
        <v>36</v>
      </c>
      <c r="AM7" s="74">
        <v>37</v>
      </c>
      <c r="AN7" s="74">
        <v>38</v>
      </c>
      <c r="AO7" s="74">
        <v>39</v>
      </c>
      <c r="AP7" s="74">
        <v>40</v>
      </c>
      <c r="AQ7" s="74">
        <v>41</v>
      </c>
      <c r="AR7" s="74">
        <v>42</v>
      </c>
      <c r="AS7" s="74">
        <v>43</v>
      </c>
      <c r="AT7" s="74">
        <v>44</v>
      </c>
      <c r="AU7" s="74">
        <v>45</v>
      </c>
      <c r="AV7" s="74">
        <v>46</v>
      </c>
      <c r="AW7" s="74">
        <v>47</v>
      </c>
      <c r="AX7" s="74">
        <v>48</v>
      </c>
      <c r="AY7" s="74">
        <v>49</v>
      </c>
      <c r="AZ7" s="74">
        <v>50</v>
      </c>
      <c r="BA7" s="74">
        <v>51</v>
      </c>
      <c r="BB7" s="74">
        <v>52</v>
      </c>
      <c r="BC7" s="74">
        <v>53</v>
      </c>
      <c r="BD7" s="74">
        <v>54</v>
      </c>
      <c r="BE7" s="74">
        <v>55</v>
      </c>
      <c r="BF7" s="74">
        <v>56</v>
      </c>
      <c r="BG7" s="74">
        <v>57</v>
      </c>
      <c r="BH7" s="74">
        <v>58</v>
      </c>
      <c r="BI7" s="74">
        <v>59</v>
      </c>
      <c r="BJ7" s="74">
        <v>60</v>
      </c>
    </row>
    <row r="8" spans="1:62" s="77" customFormat="1" x14ac:dyDescent="0.25">
      <c r="A8" s="75" t="s">
        <v>51</v>
      </c>
      <c r="B8" s="76"/>
      <c r="C8" s="76">
        <f>+'Modelo financiero Actualizado'!D28</f>
        <v>6000000000</v>
      </c>
      <c r="D8" s="76">
        <f>+'Modelo financiero Actualizado'!E28</f>
        <v>6060000000</v>
      </c>
      <c r="E8" s="76">
        <f>+'Modelo financiero Actualizado'!F28</f>
        <v>6120599999.999999</v>
      </c>
      <c r="F8" s="76">
        <f>+'Modelo financiero Actualizado'!G28</f>
        <v>6181805999.999999</v>
      </c>
      <c r="G8" s="76">
        <f>+'Modelo financiero Actualizado'!H28</f>
        <v>6243624060</v>
      </c>
      <c r="H8" s="76">
        <f>+'Modelo financiero Actualizado'!I28</f>
        <v>6306060300.5999994</v>
      </c>
      <c r="I8" s="76">
        <f>+'Modelo financiero Actualizado'!J28</f>
        <v>6369120903.6059999</v>
      </c>
      <c r="J8" s="76">
        <f>+'Modelo financiero Actualizado'!K28</f>
        <v>6432812112.6420603</v>
      </c>
      <c r="K8" s="76">
        <f>+'Modelo financiero Actualizado'!L28</f>
        <v>6497140233.7684813</v>
      </c>
      <c r="L8" s="76">
        <f>+'Modelo financiero Actualizado'!M28</f>
        <v>6562111636.1061659</v>
      </c>
      <c r="M8" s="76">
        <f>+'Modelo financiero Actualizado'!N28</f>
        <v>6627732752.467227</v>
      </c>
      <c r="N8" s="76">
        <f>+'Modelo financiero Actualizado'!O28</f>
        <v>6694010079.9918995</v>
      </c>
      <c r="O8" s="76">
        <f>+'Modelo financiero Actualizado'!P28</f>
        <v>6760950180.7918186</v>
      </c>
      <c r="P8" s="76">
        <f>+'Modelo financiero Actualizado'!Q28</f>
        <v>6828559682.5997372</v>
      </c>
      <c r="Q8" s="76">
        <f>+'Modelo financiero Actualizado'!R28</f>
        <v>6896845279.4257336</v>
      </c>
      <c r="R8" s="76">
        <f>+'Modelo financiero Actualizado'!S28</f>
        <v>6965813732.2199907</v>
      </c>
      <c r="S8" s="76">
        <f>+'Modelo financiero Actualizado'!T28</f>
        <v>7035471869.5421915</v>
      </c>
      <c r="T8" s="76">
        <f>+'Modelo financiero Actualizado'!U28</f>
        <v>7105826588.2376137</v>
      </c>
      <c r="U8" s="76">
        <f>+'Modelo financiero Actualizado'!V28</f>
        <v>7176884854.1199894</v>
      </c>
      <c r="V8" s="76">
        <f>+'Modelo financiero Actualizado'!W28</f>
        <v>7248653702.6611891</v>
      </c>
      <c r="W8" s="76">
        <f>+'Modelo financiero Actualizado'!X28</f>
        <v>7321140239.6878014</v>
      </c>
      <c r="X8" s="76">
        <f>+'Modelo financiero Actualizado'!Y28</f>
        <v>7394351642.0846786</v>
      </c>
      <c r="Y8" s="76">
        <f>+'Modelo financiero Actualizado'!Z28</f>
        <v>7468295158.5055256</v>
      </c>
      <c r="Z8" s="76">
        <f>+'Modelo financiero Actualizado'!AA28</f>
        <v>7542978110.09058</v>
      </c>
      <c r="AA8" s="76" t="e">
        <f>+'Modelo financiero Actualizado'!#REF!</f>
        <v>#REF!</v>
      </c>
      <c r="AB8" s="76" t="e">
        <f>+'Modelo financiero Actualizado'!#REF!</f>
        <v>#REF!</v>
      </c>
      <c r="AC8" s="76" t="e">
        <f>+'Modelo financiero Actualizado'!#REF!</f>
        <v>#REF!</v>
      </c>
      <c r="AD8" s="76" t="e">
        <f>+'Modelo financiero Actualizado'!#REF!</f>
        <v>#REF!</v>
      </c>
      <c r="AE8" s="76" t="e">
        <f>+'Modelo financiero Actualizado'!#REF!</f>
        <v>#REF!</v>
      </c>
      <c r="AF8" s="76" t="e">
        <f>+'Modelo financiero Actualizado'!#REF!</f>
        <v>#REF!</v>
      </c>
      <c r="AG8" s="76" t="e">
        <f>+'Modelo financiero Actualizado'!#REF!</f>
        <v>#REF!</v>
      </c>
      <c r="AH8" s="76" t="e">
        <f>+'Modelo financiero Actualizado'!#REF!</f>
        <v>#REF!</v>
      </c>
      <c r="AI8" s="76" t="e">
        <f>+'Modelo financiero Actualizado'!#REF!</f>
        <v>#REF!</v>
      </c>
      <c r="AJ8" s="76" t="e">
        <f>+'Modelo financiero Actualizado'!#REF!</f>
        <v>#REF!</v>
      </c>
      <c r="AK8" s="76" t="e">
        <f>+'Modelo financiero Actualizado'!#REF!</f>
        <v>#REF!</v>
      </c>
      <c r="AL8" s="76" t="e">
        <f>+'Modelo financiero Actualizado'!#REF!</f>
        <v>#REF!</v>
      </c>
      <c r="AM8" s="76" t="e">
        <f>+'Modelo financiero Actualizado'!#REF!</f>
        <v>#REF!</v>
      </c>
      <c r="AN8" s="76" t="e">
        <f>+'Modelo financiero Actualizado'!#REF!</f>
        <v>#REF!</v>
      </c>
      <c r="AO8" s="76" t="e">
        <f>+'Modelo financiero Actualizado'!#REF!</f>
        <v>#REF!</v>
      </c>
      <c r="AP8" s="76" t="e">
        <f>+'Modelo financiero Actualizado'!#REF!</f>
        <v>#REF!</v>
      </c>
      <c r="AQ8" s="76" t="e">
        <f>+'Modelo financiero Actualizado'!#REF!</f>
        <v>#REF!</v>
      </c>
      <c r="AR8" s="76" t="e">
        <f>+'Modelo financiero Actualizado'!#REF!</f>
        <v>#REF!</v>
      </c>
      <c r="AS8" s="76" t="e">
        <f>+'Modelo financiero Actualizado'!#REF!</f>
        <v>#REF!</v>
      </c>
      <c r="AT8" s="76" t="e">
        <f>+'Modelo financiero Actualizado'!#REF!</f>
        <v>#REF!</v>
      </c>
      <c r="AU8" s="76" t="e">
        <f>+'Modelo financiero Actualizado'!#REF!</f>
        <v>#REF!</v>
      </c>
      <c r="AV8" s="76" t="e">
        <f>+'Modelo financiero Actualizado'!#REF!</f>
        <v>#REF!</v>
      </c>
      <c r="AW8" s="76" t="e">
        <f>+'Modelo financiero Actualizado'!#REF!</f>
        <v>#REF!</v>
      </c>
      <c r="AX8" s="76" t="e">
        <f>+'Modelo financiero Actualizado'!#REF!</f>
        <v>#REF!</v>
      </c>
      <c r="AY8" s="76">
        <f>+'Modelo financiero Actualizado'!AB28</f>
        <v>0</v>
      </c>
      <c r="AZ8" s="76">
        <f>+'Modelo financiero Actualizado'!AC28</f>
        <v>0</v>
      </c>
      <c r="BA8" s="76">
        <f>+'Modelo financiero Actualizado'!AD28</f>
        <v>0</v>
      </c>
      <c r="BB8" s="76">
        <f>+'Modelo financiero Actualizado'!AE28</f>
        <v>0</v>
      </c>
      <c r="BC8" s="76">
        <f>+'Modelo financiero Actualizado'!AF28</f>
        <v>0</v>
      </c>
      <c r="BD8" s="76">
        <f>+'Modelo financiero Actualizado'!AG28</f>
        <v>0</v>
      </c>
      <c r="BE8" s="76">
        <f>+'Modelo financiero Actualizado'!AH28</f>
        <v>0</v>
      </c>
      <c r="BF8" s="76">
        <f>+'Modelo financiero Actualizado'!AI28</f>
        <v>0</v>
      </c>
      <c r="BG8" s="76">
        <f>+'Modelo financiero Actualizado'!AJ28</f>
        <v>0</v>
      </c>
      <c r="BH8" s="76">
        <f>+'Modelo financiero Actualizado'!AK28</f>
        <v>0</v>
      </c>
      <c r="BI8" s="76">
        <f>+'Modelo financiero Actualizado'!AL28</f>
        <v>1</v>
      </c>
      <c r="BJ8" s="76">
        <f>+'Modelo financiero Actualizado'!AM28</f>
        <v>2</v>
      </c>
    </row>
    <row r="9" spans="1:62" x14ac:dyDescent="0.25">
      <c r="A9" s="75" t="s">
        <v>45</v>
      </c>
      <c r="B9" s="64"/>
      <c r="C9" s="64"/>
      <c r="D9" s="78">
        <f>+PMT($B$5,$B$6,C$8,0)*-1</f>
        <v>558340053.3856504</v>
      </c>
      <c r="E9" s="78">
        <f>+D9</f>
        <v>558340053.3856504</v>
      </c>
      <c r="F9" s="78">
        <f t="shared" ref="F9:U24" si="0">+E9</f>
        <v>558340053.3856504</v>
      </c>
      <c r="G9" s="78">
        <f t="shared" si="0"/>
        <v>558340053.3856504</v>
      </c>
      <c r="H9" s="78">
        <f t="shared" si="0"/>
        <v>558340053.3856504</v>
      </c>
      <c r="I9" s="78">
        <f t="shared" si="0"/>
        <v>558340053.3856504</v>
      </c>
      <c r="J9" s="78">
        <f t="shared" si="0"/>
        <v>558340053.3856504</v>
      </c>
      <c r="K9" s="78">
        <f t="shared" si="0"/>
        <v>558340053.3856504</v>
      </c>
      <c r="L9" s="78">
        <f t="shared" si="0"/>
        <v>558340053.3856504</v>
      </c>
      <c r="M9" s="78">
        <f t="shared" si="0"/>
        <v>558340053.3856504</v>
      </c>
      <c r="N9" s="78">
        <f t="shared" si="0"/>
        <v>558340053.3856504</v>
      </c>
      <c r="O9" s="78">
        <f t="shared" si="0"/>
        <v>558340053.3856504</v>
      </c>
      <c r="P9" s="78">
        <f t="shared" si="0"/>
        <v>558340053.3856504</v>
      </c>
      <c r="Q9" s="78">
        <f t="shared" si="0"/>
        <v>558340053.3856504</v>
      </c>
      <c r="R9" s="78">
        <f t="shared" si="0"/>
        <v>558340053.3856504</v>
      </c>
      <c r="S9" s="78">
        <f t="shared" si="0"/>
        <v>558340053.3856504</v>
      </c>
      <c r="T9" s="78">
        <f t="shared" si="0"/>
        <v>558340053.3856504</v>
      </c>
      <c r="U9" s="78">
        <f t="shared" si="0"/>
        <v>558340053.3856504</v>
      </c>
      <c r="V9" s="78">
        <f t="shared" ref="V9:AK24" si="1">+U9</f>
        <v>558340053.3856504</v>
      </c>
      <c r="W9" s="78">
        <f t="shared" si="1"/>
        <v>558340053.3856504</v>
      </c>
      <c r="X9" s="78">
        <f t="shared" si="1"/>
        <v>558340053.3856504</v>
      </c>
      <c r="Y9" s="78">
        <f t="shared" si="1"/>
        <v>558340053.3856504</v>
      </c>
      <c r="Z9" s="78">
        <f t="shared" si="1"/>
        <v>558340053.3856504</v>
      </c>
      <c r="AA9" s="78">
        <f t="shared" si="1"/>
        <v>558340053.3856504</v>
      </c>
      <c r="AB9" s="78">
        <f t="shared" si="1"/>
        <v>558340053.3856504</v>
      </c>
      <c r="AC9" s="78">
        <f t="shared" si="1"/>
        <v>558340053.3856504</v>
      </c>
      <c r="AD9" s="78">
        <f t="shared" si="1"/>
        <v>558340053.3856504</v>
      </c>
      <c r="AE9" s="78">
        <f t="shared" si="1"/>
        <v>558340053.3856504</v>
      </c>
      <c r="AF9" s="78">
        <f t="shared" si="1"/>
        <v>558340053.3856504</v>
      </c>
      <c r="AG9" s="78">
        <f t="shared" si="1"/>
        <v>558340053.3856504</v>
      </c>
      <c r="AH9" s="78">
        <f t="shared" si="1"/>
        <v>558340053.3856504</v>
      </c>
      <c r="AI9" s="78">
        <f t="shared" si="1"/>
        <v>558340053.3856504</v>
      </c>
      <c r="AJ9" s="78">
        <f t="shared" si="1"/>
        <v>558340053.3856504</v>
      </c>
      <c r="AK9" s="78">
        <f t="shared" si="1"/>
        <v>558340053.3856504</v>
      </c>
      <c r="AL9" s="78">
        <f t="shared" ref="AL9:BA24" si="2">+AK9</f>
        <v>558340053.3856504</v>
      </c>
      <c r="AM9" s="78">
        <f t="shared" si="2"/>
        <v>558340053.3856504</v>
      </c>
      <c r="AN9" s="78">
        <f t="shared" si="2"/>
        <v>558340053.3856504</v>
      </c>
      <c r="AO9" s="78">
        <f t="shared" si="2"/>
        <v>558340053.3856504</v>
      </c>
      <c r="AP9" s="78">
        <f t="shared" si="2"/>
        <v>558340053.3856504</v>
      </c>
      <c r="AQ9" s="78">
        <f t="shared" si="2"/>
        <v>558340053.3856504</v>
      </c>
      <c r="AR9" s="78">
        <f t="shared" si="2"/>
        <v>558340053.3856504</v>
      </c>
      <c r="AS9" s="78">
        <f t="shared" si="2"/>
        <v>558340053.3856504</v>
      </c>
      <c r="AT9" s="78">
        <f t="shared" si="2"/>
        <v>558340053.3856504</v>
      </c>
      <c r="AU9" s="78">
        <f t="shared" si="2"/>
        <v>558340053.3856504</v>
      </c>
      <c r="AV9" s="78">
        <f t="shared" si="2"/>
        <v>558340053.3856504</v>
      </c>
      <c r="AW9" s="78">
        <f t="shared" si="2"/>
        <v>558340053.3856504</v>
      </c>
      <c r="AX9" s="78">
        <f t="shared" si="2"/>
        <v>558340053.3856504</v>
      </c>
      <c r="AY9" s="78">
        <f t="shared" si="2"/>
        <v>558340053.3856504</v>
      </c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</row>
    <row r="10" spans="1:62" s="79" customFormat="1" x14ac:dyDescent="0.25">
      <c r="A10" s="75"/>
      <c r="B10" s="64"/>
      <c r="C10" s="64"/>
      <c r="D10" s="78"/>
      <c r="E10" s="78">
        <f>+PMT(+$B$5,$B$6,D$8,0)*-1</f>
        <v>563923453.91950691</v>
      </c>
      <c r="F10" s="78">
        <f t="shared" si="0"/>
        <v>563923453.91950691</v>
      </c>
      <c r="G10" s="78">
        <f t="shared" si="0"/>
        <v>563923453.91950691</v>
      </c>
      <c r="H10" s="78">
        <f t="shared" si="0"/>
        <v>563923453.91950691</v>
      </c>
      <c r="I10" s="78">
        <f t="shared" si="0"/>
        <v>563923453.91950691</v>
      </c>
      <c r="J10" s="78">
        <f t="shared" si="0"/>
        <v>563923453.91950691</v>
      </c>
      <c r="K10" s="78">
        <f t="shared" si="0"/>
        <v>563923453.91950691</v>
      </c>
      <c r="L10" s="78">
        <f t="shared" si="0"/>
        <v>563923453.91950691</v>
      </c>
      <c r="M10" s="78">
        <f t="shared" si="0"/>
        <v>563923453.91950691</v>
      </c>
      <c r="N10" s="78">
        <f t="shared" si="0"/>
        <v>563923453.91950691</v>
      </c>
      <c r="O10" s="78">
        <f t="shared" si="0"/>
        <v>563923453.91950691</v>
      </c>
      <c r="P10" s="78">
        <f t="shared" si="0"/>
        <v>563923453.91950691</v>
      </c>
      <c r="Q10" s="78">
        <f t="shared" si="0"/>
        <v>563923453.91950691</v>
      </c>
      <c r="R10" s="78">
        <f t="shared" si="0"/>
        <v>563923453.91950691</v>
      </c>
      <c r="S10" s="78">
        <f t="shared" si="0"/>
        <v>563923453.91950691</v>
      </c>
      <c r="T10" s="78">
        <f t="shared" si="0"/>
        <v>563923453.91950691</v>
      </c>
      <c r="U10" s="78">
        <f t="shared" si="0"/>
        <v>563923453.91950691</v>
      </c>
      <c r="V10" s="78">
        <f t="shared" si="1"/>
        <v>563923453.91950691</v>
      </c>
      <c r="W10" s="78">
        <f t="shared" si="1"/>
        <v>563923453.91950691</v>
      </c>
      <c r="X10" s="78">
        <f t="shared" si="1"/>
        <v>563923453.91950691</v>
      </c>
      <c r="Y10" s="78">
        <f t="shared" si="1"/>
        <v>563923453.91950691</v>
      </c>
      <c r="Z10" s="78">
        <f t="shared" si="1"/>
        <v>563923453.91950691</v>
      </c>
      <c r="AA10" s="78">
        <f t="shared" si="1"/>
        <v>563923453.91950691</v>
      </c>
      <c r="AB10" s="78">
        <f t="shared" si="1"/>
        <v>563923453.91950691</v>
      </c>
      <c r="AC10" s="78">
        <f t="shared" si="1"/>
        <v>563923453.91950691</v>
      </c>
      <c r="AD10" s="78">
        <f t="shared" si="1"/>
        <v>563923453.91950691</v>
      </c>
      <c r="AE10" s="78">
        <f t="shared" si="1"/>
        <v>563923453.91950691</v>
      </c>
      <c r="AF10" s="78">
        <f t="shared" si="1"/>
        <v>563923453.91950691</v>
      </c>
      <c r="AG10" s="78">
        <f t="shared" si="1"/>
        <v>563923453.91950691</v>
      </c>
      <c r="AH10" s="78">
        <f t="shared" si="1"/>
        <v>563923453.91950691</v>
      </c>
      <c r="AI10" s="78">
        <f t="shared" si="1"/>
        <v>563923453.91950691</v>
      </c>
      <c r="AJ10" s="78">
        <f t="shared" si="1"/>
        <v>563923453.91950691</v>
      </c>
      <c r="AK10" s="78">
        <f t="shared" si="1"/>
        <v>563923453.91950691</v>
      </c>
      <c r="AL10" s="78">
        <f t="shared" si="2"/>
        <v>563923453.91950691</v>
      </c>
      <c r="AM10" s="78">
        <f t="shared" si="2"/>
        <v>563923453.91950691</v>
      </c>
      <c r="AN10" s="78">
        <f t="shared" si="2"/>
        <v>563923453.91950691</v>
      </c>
      <c r="AO10" s="78">
        <f t="shared" si="2"/>
        <v>563923453.91950691</v>
      </c>
      <c r="AP10" s="78">
        <f t="shared" si="2"/>
        <v>563923453.91950691</v>
      </c>
      <c r="AQ10" s="78">
        <f t="shared" si="2"/>
        <v>563923453.91950691</v>
      </c>
      <c r="AR10" s="78">
        <f t="shared" si="2"/>
        <v>563923453.91950691</v>
      </c>
      <c r="AS10" s="78">
        <f t="shared" si="2"/>
        <v>563923453.91950691</v>
      </c>
      <c r="AT10" s="78">
        <f t="shared" si="2"/>
        <v>563923453.91950691</v>
      </c>
      <c r="AU10" s="78">
        <f t="shared" si="2"/>
        <v>563923453.91950691</v>
      </c>
      <c r="AV10" s="78">
        <f t="shared" si="2"/>
        <v>563923453.91950691</v>
      </c>
      <c r="AW10" s="78">
        <f t="shared" si="2"/>
        <v>563923453.91950691</v>
      </c>
      <c r="AX10" s="78">
        <f t="shared" si="2"/>
        <v>563923453.91950691</v>
      </c>
      <c r="AY10" s="78">
        <f t="shared" si="2"/>
        <v>563923453.91950691</v>
      </c>
      <c r="AZ10" s="78">
        <f t="shared" si="2"/>
        <v>563923453.91950691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</row>
    <row r="11" spans="1:62" s="79" customFormat="1" x14ac:dyDescent="0.25">
      <c r="B11" s="64"/>
      <c r="C11" s="64"/>
      <c r="D11" s="78"/>
      <c r="E11" s="78"/>
      <c r="F11" s="78">
        <f>+PMT($B$5,$B$6,E$8,0)*-1</f>
        <v>569562688.45870185</v>
      </c>
      <c r="G11" s="78">
        <f t="shared" si="0"/>
        <v>569562688.45870185</v>
      </c>
      <c r="H11" s="78">
        <f t="shared" si="0"/>
        <v>569562688.45870185</v>
      </c>
      <c r="I11" s="78">
        <f t="shared" si="0"/>
        <v>569562688.45870185</v>
      </c>
      <c r="J11" s="78">
        <f t="shared" si="0"/>
        <v>569562688.45870185</v>
      </c>
      <c r="K11" s="78">
        <f t="shared" si="0"/>
        <v>569562688.45870185</v>
      </c>
      <c r="L11" s="78">
        <f t="shared" si="0"/>
        <v>569562688.45870185</v>
      </c>
      <c r="M11" s="78">
        <f t="shared" si="0"/>
        <v>569562688.45870185</v>
      </c>
      <c r="N11" s="78">
        <f t="shared" si="0"/>
        <v>569562688.45870185</v>
      </c>
      <c r="O11" s="78">
        <f t="shared" si="0"/>
        <v>569562688.45870185</v>
      </c>
      <c r="P11" s="78">
        <f t="shared" si="0"/>
        <v>569562688.45870185</v>
      </c>
      <c r="Q11" s="78">
        <f t="shared" si="0"/>
        <v>569562688.45870185</v>
      </c>
      <c r="R11" s="78">
        <f t="shared" si="0"/>
        <v>569562688.45870185</v>
      </c>
      <c r="S11" s="78">
        <f t="shared" si="0"/>
        <v>569562688.45870185</v>
      </c>
      <c r="T11" s="78">
        <f t="shared" si="0"/>
        <v>569562688.45870185</v>
      </c>
      <c r="U11" s="78">
        <f t="shared" si="0"/>
        <v>569562688.45870185</v>
      </c>
      <c r="V11" s="78">
        <f t="shared" si="1"/>
        <v>569562688.45870185</v>
      </c>
      <c r="W11" s="78">
        <f t="shared" si="1"/>
        <v>569562688.45870185</v>
      </c>
      <c r="X11" s="78">
        <f t="shared" si="1"/>
        <v>569562688.45870185</v>
      </c>
      <c r="Y11" s="78">
        <f t="shared" si="1"/>
        <v>569562688.45870185</v>
      </c>
      <c r="Z11" s="78">
        <f t="shared" si="1"/>
        <v>569562688.45870185</v>
      </c>
      <c r="AA11" s="78">
        <f t="shared" si="1"/>
        <v>569562688.45870185</v>
      </c>
      <c r="AB11" s="78">
        <f t="shared" si="1"/>
        <v>569562688.45870185</v>
      </c>
      <c r="AC11" s="78">
        <f t="shared" si="1"/>
        <v>569562688.45870185</v>
      </c>
      <c r="AD11" s="78">
        <f t="shared" si="1"/>
        <v>569562688.45870185</v>
      </c>
      <c r="AE11" s="78">
        <f t="shared" si="1"/>
        <v>569562688.45870185</v>
      </c>
      <c r="AF11" s="78">
        <f t="shared" si="1"/>
        <v>569562688.45870185</v>
      </c>
      <c r="AG11" s="78">
        <f t="shared" si="1"/>
        <v>569562688.45870185</v>
      </c>
      <c r="AH11" s="78">
        <f t="shared" si="1"/>
        <v>569562688.45870185</v>
      </c>
      <c r="AI11" s="78">
        <f t="shared" si="1"/>
        <v>569562688.45870185</v>
      </c>
      <c r="AJ11" s="78">
        <f t="shared" si="1"/>
        <v>569562688.45870185</v>
      </c>
      <c r="AK11" s="78">
        <f t="shared" si="1"/>
        <v>569562688.45870185</v>
      </c>
      <c r="AL11" s="78">
        <f t="shared" si="2"/>
        <v>569562688.45870185</v>
      </c>
      <c r="AM11" s="78">
        <f t="shared" si="2"/>
        <v>569562688.45870185</v>
      </c>
      <c r="AN11" s="78">
        <f t="shared" si="2"/>
        <v>569562688.45870185</v>
      </c>
      <c r="AO11" s="78">
        <f t="shared" si="2"/>
        <v>569562688.45870185</v>
      </c>
      <c r="AP11" s="78">
        <f t="shared" si="2"/>
        <v>569562688.45870185</v>
      </c>
      <c r="AQ11" s="78">
        <f t="shared" si="2"/>
        <v>569562688.45870185</v>
      </c>
      <c r="AR11" s="78">
        <f t="shared" si="2"/>
        <v>569562688.45870185</v>
      </c>
      <c r="AS11" s="78">
        <f t="shared" si="2"/>
        <v>569562688.45870185</v>
      </c>
      <c r="AT11" s="78">
        <f t="shared" si="2"/>
        <v>569562688.45870185</v>
      </c>
      <c r="AU11" s="78">
        <f t="shared" si="2"/>
        <v>569562688.45870185</v>
      </c>
      <c r="AV11" s="78">
        <f t="shared" si="2"/>
        <v>569562688.45870185</v>
      </c>
      <c r="AW11" s="78">
        <f t="shared" si="2"/>
        <v>569562688.45870185</v>
      </c>
      <c r="AX11" s="78">
        <f t="shared" si="2"/>
        <v>569562688.45870185</v>
      </c>
      <c r="AY11" s="78">
        <f t="shared" si="2"/>
        <v>569562688.45870185</v>
      </c>
      <c r="AZ11" s="78">
        <f t="shared" si="2"/>
        <v>569562688.45870185</v>
      </c>
      <c r="BA11" s="78">
        <f t="shared" si="2"/>
        <v>569562688.45870185</v>
      </c>
      <c r="BB11" s="78"/>
      <c r="BC11" s="78"/>
      <c r="BD11" s="78"/>
      <c r="BE11" s="78"/>
      <c r="BF11" s="78"/>
      <c r="BG11" s="78"/>
      <c r="BH11" s="78"/>
      <c r="BI11" s="78"/>
      <c r="BJ11" s="78"/>
    </row>
    <row r="12" spans="1:62" s="79" customFormat="1" x14ac:dyDescent="0.25">
      <c r="B12" s="64"/>
      <c r="C12" s="64"/>
      <c r="D12" s="78"/>
      <c r="E12" s="78"/>
      <c r="F12" s="78"/>
      <c r="G12" s="78">
        <f>+PMT($B$5,$B$6,F$8,0)*-1</f>
        <v>575258315.3432889</v>
      </c>
      <c r="H12" s="78">
        <f t="shared" si="0"/>
        <v>575258315.3432889</v>
      </c>
      <c r="I12" s="78">
        <f t="shared" si="0"/>
        <v>575258315.3432889</v>
      </c>
      <c r="J12" s="78">
        <f t="shared" si="0"/>
        <v>575258315.3432889</v>
      </c>
      <c r="K12" s="78">
        <f t="shared" si="0"/>
        <v>575258315.3432889</v>
      </c>
      <c r="L12" s="78">
        <f t="shared" si="0"/>
        <v>575258315.3432889</v>
      </c>
      <c r="M12" s="78">
        <f t="shared" si="0"/>
        <v>575258315.3432889</v>
      </c>
      <c r="N12" s="78">
        <f t="shared" si="0"/>
        <v>575258315.3432889</v>
      </c>
      <c r="O12" s="78">
        <f t="shared" si="0"/>
        <v>575258315.3432889</v>
      </c>
      <c r="P12" s="78">
        <f t="shared" si="0"/>
        <v>575258315.3432889</v>
      </c>
      <c r="Q12" s="78">
        <f t="shared" si="0"/>
        <v>575258315.3432889</v>
      </c>
      <c r="R12" s="78">
        <f t="shared" si="0"/>
        <v>575258315.3432889</v>
      </c>
      <c r="S12" s="78">
        <f t="shared" si="0"/>
        <v>575258315.3432889</v>
      </c>
      <c r="T12" s="78">
        <f t="shared" si="0"/>
        <v>575258315.3432889</v>
      </c>
      <c r="U12" s="78">
        <f t="shared" si="0"/>
        <v>575258315.3432889</v>
      </c>
      <c r="V12" s="78">
        <f t="shared" si="1"/>
        <v>575258315.3432889</v>
      </c>
      <c r="W12" s="78">
        <f t="shared" si="1"/>
        <v>575258315.3432889</v>
      </c>
      <c r="X12" s="78">
        <f t="shared" si="1"/>
        <v>575258315.3432889</v>
      </c>
      <c r="Y12" s="78">
        <f t="shared" si="1"/>
        <v>575258315.3432889</v>
      </c>
      <c r="Z12" s="78">
        <f t="shared" si="1"/>
        <v>575258315.3432889</v>
      </c>
      <c r="AA12" s="78">
        <f t="shared" si="1"/>
        <v>575258315.3432889</v>
      </c>
      <c r="AB12" s="78">
        <f t="shared" si="1"/>
        <v>575258315.3432889</v>
      </c>
      <c r="AC12" s="78">
        <f t="shared" si="1"/>
        <v>575258315.3432889</v>
      </c>
      <c r="AD12" s="78">
        <f t="shared" si="1"/>
        <v>575258315.3432889</v>
      </c>
      <c r="AE12" s="78">
        <f t="shared" si="1"/>
        <v>575258315.3432889</v>
      </c>
      <c r="AF12" s="78">
        <f t="shared" si="1"/>
        <v>575258315.3432889</v>
      </c>
      <c r="AG12" s="78">
        <f t="shared" si="1"/>
        <v>575258315.3432889</v>
      </c>
      <c r="AH12" s="78">
        <f t="shared" si="1"/>
        <v>575258315.3432889</v>
      </c>
      <c r="AI12" s="78">
        <f t="shared" si="1"/>
        <v>575258315.3432889</v>
      </c>
      <c r="AJ12" s="78">
        <f t="shared" si="1"/>
        <v>575258315.3432889</v>
      </c>
      <c r="AK12" s="78">
        <f t="shared" si="1"/>
        <v>575258315.3432889</v>
      </c>
      <c r="AL12" s="78">
        <f t="shared" si="2"/>
        <v>575258315.3432889</v>
      </c>
      <c r="AM12" s="78">
        <f t="shared" si="2"/>
        <v>575258315.3432889</v>
      </c>
      <c r="AN12" s="78">
        <f t="shared" si="2"/>
        <v>575258315.3432889</v>
      </c>
      <c r="AO12" s="78">
        <f t="shared" si="2"/>
        <v>575258315.3432889</v>
      </c>
      <c r="AP12" s="78">
        <f t="shared" si="2"/>
        <v>575258315.3432889</v>
      </c>
      <c r="AQ12" s="78">
        <f t="shared" si="2"/>
        <v>575258315.3432889</v>
      </c>
      <c r="AR12" s="78">
        <f t="shared" si="2"/>
        <v>575258315.3432889</v>
      </c>
      <c r="AS12" s="78">
        <f t="shared" si="2"/>
        <v>575258315.3432889</v>
      </c>
      <c r="AT12" s="78">
        <f t="shared" si="2"/>
        <v>575258315.3432889</v>
      </c>
      <c r="AU12" s="78">
        <f t="shared" si="2"/>
        <v>575258315.3432889</v>
      </c>
      <c r="AV12" s="78">
        <f t="shared" si="2"/>
        <v>575258315.3432889</v>
      </c>
      <c r="AW12" s="78">
        <f t="shared" si="2"/>
        <v>575258315.3432889</v>
      </c>
      <c r="AX12" s="78">
        <f t="shared" si="2"/>
        <v>575258315.3432889</v>
      </c>
      <c r="AY12" s="78">
        <f t="shared" si="2"/>
        <v>575258315.3432889</v>
      </c>
      <c r="AZ12" s="78">
        <f t="shared" si="2"/>
        <v>575258315.3432889</v>
      </c>
      <c r="BA12" s="78">
        <f t="shared" si="2"/>
        <v>575258315.3432889</v>
      </c>
      <c r="BB12" s="78">
        <f t="shared" ref="BA12:BJ27" si="3">+BA12</f>
        <v>575258315.3432889</v>
      </c>
      <c r="BC12" s="78"/>
      <c r="BD12" s="78"/>
      <c r="BE12" s="78"/>
      <c r="BF12" s="78"/>
      <c r="BG12" s="78"/>
      <c r="BH12" s="78"/>
      <c r="BI12" s="78"/>
      <c r="BJ12" s="78"/>
    </row>
    <row r="13" spans="1:62" s="79" customFormat="1" x14ac:dyDescent="0.25">
      <c r="B13" s="64"/>
      <c r="C13" s="64"/>
      <c r="D13" s="78"/>
      <c r="E13" s="78"/>
      <c r="F13" s="78"/>
      <c r="G13" s="78"/>
      <c r="H13" s="78">
        <f>+PMT($B$5,$B$6,G$8,0)*-1</f>
        <v>581010898.49672186</v>
      </c>
      <c r="I13" s="78">
        <f t="shared" si="0"/>
        <v>581010898.49672186</v>
      </c>
      <c r="J13" s="78">
        <f t="shared" si="0"/>
        <v>581010898.49672186</v>
      </c>
      <c r="K13" s="78">
        <f t="shared" si="0"/>
        <v>581010898.49672186</v>
      </c>
      <c r="L13" s="78">
        <f t="shared" si="0"/>
        <v>581010898.49672186</v>
      </c>
      <c r="M13" s="78">
        <f t="shared" si="0"/>
        <v>581010898.49672186</v>
      </c>
      <c r="N13" s="78">
        <f t="shared" si="0"/>
        <v>581010898.49672186</v>
      </c>
      <c r="O13" s="78">
        <f t="shared" si="0"/>
        <v>581010898.49672186</v>
      </c>
      <c r="P13" s="78">
        <f t="shared" si="0"/>
        <v>581010898.49672186</v>
      </c>
      <c r="Q13" s="78">
        <f t="shared" si="0"/>
        <v>581010898.49672186</v>
      </c>
      <c r="R13" s="78">
        <f t="shared" si="0"/>
        <v>581010898.49672186</v>
      </c>
      <c r="S13" s="78">
        <f t="shared" si="0"/>
        <v>581010898.49672186</v>
      </c>
      <c r="T13" s="78">
        <f t="shared" si="0"/>
        <v>581010898.49672186</v>
      </c>
      <c r="U13" s="78">
        <f t="shared" si="0"/>
        <v>581010898.49672186</v>
      </c>
      <c r="V13" s="78">
        <f t="shared" si="1"/>
        <v>581010898.49672186</v>
      </c>
      <c r="W13" s="78">
        <f t="shared" si="1"/>
        <v>581010898.49672186</v>
      </c>
      <c r="X13" s="78">
        <f t="shared" si="1"/>
        <v>581010898.49672186</v>
      </c>
      <c r="Y13" s="78">
        <f t="shared" si="1"/>
        <v>581010898.49672186</v>
      </c>
      <c r="Z13" s="78">
        <f t="shared" si="1"/>
        <v>581010898.49672186</v>
      </c>
      <c r="AA13" s="78">
        <f t="shared" si="1"/>
        <v>581010898.49672186</v>
      </c>
      <c r="AB13" s="78">
        <f t="shared" si="1"/>
        <v>581010898.49672186</v>
      </c>
      <c r="AC13" s="78">
        <f t="shared" si="1"/>
        <v>581010898.49672186</v>
      </c>
      <c r="AD13" s="78">
        <f t="shared" si="1"/>
        <v>581010898.49672186</v>
      </c>
      <c r="AE13" s="78">
        <f t="shared" si="1"/>
        <v>581010898.49672186</v>
      </c>
      <c r="AF13" s="78">
        <f t="shared" si="1"/>
        <v>581010898.49672186</v>
      </c>
      <c r="AG13" s="78">
        <f t="shared" si="1"/>
        <v>581010898.49672186</v>
      </c>
      <c r="AH13" s="78">
        <f t="shared" si="1"/>
        <v>581010898.49672186</v>
      </c>
      <c r="AI13" s="78">
        <f t="shared" si="1"/>
        <v>581010898.49672186</v>
      </c>
      <c r="AJ13" s="78">
        <f t="shared" si="1"/>
        <v>581010898.49672186</v>
      </c>
      <c r="AK13" s="78">
        <f t="shared" si="1"/>
        <v>581010898.49672186</v>
      </c>
      <c r="AL13" s="78">
        <f t="shared" si="2"/>
        <v>581010898.49672186</v>
      </c>
      <c r="AM13" s="78">
        <f t="shared" si="2"/>
        <v>581010898.49672186</v>
      </c>
      <c r="AN13" s="78">
        <f t="shared" si="2"/>
        <v>581010898.49672186</v>
      </c>
      <c r="AO13" s="78">
        <f t="shared" si="2"/>
        <v>581010898.49672186</v>
      </c>
      <c r="AP13" s="78">
        <f t="shared" si="2"/>
        <v>581010898.49672186</v>
      </c>
      <c r="AQ13" s="78">
        <f t="shared" si="2"/>
        <v>581010898.49672186</v>
      </c>
      <c r="AR13" s="78">
        <f t="shared" si="2"/>
        <v>581010898.49672186</v>
      </c>
      <c r="AS13" s="78">
        <f t="shared" si="2"/>
        <v>581010898.49672186</v>
      </c>
      <c r="AT13" s="78">
        <f t="shared" si="2"/>
        <v>581010898.49672186</v>
      </c>
      <c r="AU13" s="78">
        <f t="shared" si="2"/>
        <v>581010898.49672186</v>
      </c>
      <c r="AV13" s="78">
        <f t="shared" si="2"/>
        <v>581010898.49672186</v>
      </c>
      <c r="AW13" s="78">
        <f t="shared" si="2"/>
        <v>581010898.49672186</v>
      </c>
      <c r="AX13" s="78">
        <f t="shared" si="2"/>
        <v>581010898.49672186</v>
      </c>
      <c r="AY13" s="78">
        <f t="shared" si="2"/>
        <v>581010898.49672186</v>
      </c>
      <c r="AZ13" s="78">
        <f t="shared" si="2"/>
        <v>581010898.49672186</v>
      </c>
      <c r="BA13" s="78">
        <f t="shared" si="2"/>
        <v>581010898.49672186</v>
      </c>
      <c r="BB13" s="78">
        <f t="shared" si="3"/>
        <v>581010898.49672186</v>
      </c>
      <c r="BC13" s="78">
        <f t="shared" si="3"/>
        <v>581010898.49672186</v>
      </c>
      <c r="BD13" s="78"/>
      <c r="BE13" s="78"/>
      <c r="BF13" s="78"/>
      <c r="BG13" s="78"/>
      <c r="BH13" s="78"/>
      <c r="BI13" s="78"/>
      <c r="BJ13" s="78"/>
    </row>
    <row r="14" spans="1:62" s="79" customFormat="1" x14ac:dyDescent="0.25">
      <c r="B14" s="64"/>
      <c r="C14" s="64"/>
      <c r="D14" s="78"/>
      <c r="E14" s="78"/>
      <c r="F14" s="78"/>
      <c r="G14" s="78"/>
      <c r="H14" s="78"/>
      <c r="I14" s="78">
        <f>+PMT($B$5,$B$6,H$8,0)*-1</f>
        <v>586821007.4816891</v>
      </c>
      <c r="J14" s="78">
        <f t="shared" si="0"/>
        <v>586821007.4816891</v>
      </c>
      <c r="K14" s="78">
        <f t="shared" si="0"/>
        <v>586821007.4816891</v>
      </c>
      <c r="L14" s="78">
        <f t="shared" si="0"/>
        <v>586821007.4816891</v>
      </c>
      <c r="M14" s="78">
        <f t="shared" si="0"/>
        <v>586821007.4816891</v>
      </c>
      <c r="N14" s="78">
        <f t="shared" si="0"/>
        <v>586821007.4816891</v>
      </c>
      <c r="O14" s="78">
        <f t="shared" si="0"/>
        <v>586821007.4816891</v>
      </c>
      <c r="P14" s="78">
        <f t="shared" si="0"/>
        <v>586821007.4816891</v>
      </c>
      <c r="Q14" s="78">
        <f t="shared" si="0"/>
        <v>586821007.4816891</v>
      </c>
      <c r="R14" s="78">
        <f t="shared" si="0"/>
        <v>586821007.4816891</v>
      </c>
      <c r="S14" s="78">
        <f t="shared" si="0"/>
        <v>586821007.4816891</v>
      </c>
      <c r="T14" s="78">
        <f t="shared" si="0"/>
        <v>586821007.4816891</v>
      </c>
      <c r="U14" s="78">
        <f t="shared" si="0"/>
        <v>586821007.4816891</v>
      </c>
      <c r="V14" s="78">
        <f t="shared" si="1"/>
        <v>586821007.4816891</v>
      </c>
      <c r="W14" s="78">
        <f t="shared" si="1"/>
        <v>586821007.4816891</v>
      </c>
      <c r="X14" s="78">
        <f t="shared" si="1"/>
        <v>586821007.4816891</v>
      </c>
      <c r="Y14" s="78">
        <f t="shared" si="1"/>
        <v>586821007.4816891</v>
      </c>
      <c r="Z14" s="78">
        <f t="shared" si="1"/>
        <v>586821007.4816891</v>
      </c>
      <c r="AA14" s="78">
        <f t="shared" si="1"/>
        <v>586821007.4816891</v>
      </c>
      <c r="AB14" s="78">
        <f t="shared" si="1"/>
        <v>586821007.4816891</v>
      </c>
      <c r="AC14" s="78">
        <f t="shared" si="1"/>
        <v>586821007.4816891</v>
      </c>
      <c r="AD14" s="78">
        <f t="shared" si="1"/>
        <v>586821007.4816891</v>
      </c>
      <c r="AE14" s="78">
        <f t="shared" si="1"/>
        <v>586821007.4816891</v>
      </c>
      <c r="AF14" s="78">
        <f t="shared" si="1"/>
        <v>586821007.4816891</v>
      </c>
      <c r="AG14" s="78">
        <f t="shared" si="1"/>
        <v>586821007.4816891</v>
      </c>
      <c r="AH14" s="78">
        <f t="shared" si="1"/>
        <v>586821007.4816891</v>
      </c>
      <c r="AI14" s="78">
        <f t="shared" si="1"/>
        <v>586821007.4816891</v>
      </c>
      <c r="AJ14" s="78">
        <f t="shared" si="1"/>
        <v>586821007.4816891</v>
      </c>
      <c r="AK14" s="78">
        <f t="shared" si="1"/>
        <v>586821007.4816891</v>
      </c>
      <c r="AL14" s="78">
        <f t="shared" si="2"/>
        <v>586821007.4816891</v>
      </c>
      <c r="AM14" s="78">
        <f t="shared" si="2"/>
        <v>586821007.4816891</v>
      </c>
      <c r="AN14" s="78">
        <f t="shared" si="2"/>
        <v>586821007.4816891</v>
      </c>
      <c r="AO14" s="78">
        <f t="shared" si="2"/>
        <v>586821007.4816891</v>
      </c>
      <c r="AP14" s="78">
        <f t="shared" si="2"/>
        <v>586821007.4816891</v>
      </c>
      <c r="AQ14" s="78">
        <f t="shared" si="2"/>
        <v>586821007.4816891</v>
      </c>
      <c r="AR14" s="78">
        <f t="shared" si="2"/>
        <v>586821007.4816891</v>
      </c>
      <c r="AS14" s="78">
        <f t="shared" si="2"/>
        <v>586821007.4816891</v>
      </c>
      <c r="AT14" s="78">
        <f t="shared" si="2"/>
        <v>586821007.4816891</v>
      </c>
      <c r="AU14" s="78">
        <f t="shared" si="2"/>
        <v>586821007.4816891</v>
      </c>
      <c r="AV14" s="78">
        <f t="shared" si="2"/>
        <v>586821007.4816891</v>
      </c>
      <c r="AW14" s="78">
        <f t="shared" si="2"/>
        <v>586821007.4816891</v>
      </c>
      <c r="AX14" s="78">
        <f t="shared" si="2"/>
        <v>586821007.4816891</v>
      </c>
      <c r="AY14" s="78">
        <f t="shared" si="2"/>
        <v>586821007.4816891</v>
      </c>
      <c r="AZ14" s="78">
        <f t="shared" si="2"/>
        <v>586821007.4816891</v>
      </c>
      <c r="BA14" s="78">
        <f t="shared" si="2"/>
        <v>586821007.4816891</v>
      </c>
      <c r="BB14" s="78">
        <f t="shared" si="3"/>
        <v>586821007.4816891</v>
      </c>
      <c r="BC14" s="78">
        <f t="shared" si="3"/>
        <v>586821007.4816891</v>
      </c>
      <c r="BD14" s="78">
        <f t="shared" si="3"/>
        <v>586821007.4816891</v>
      </c>
      <c r="BE14" s="78"/>
      <c r="BF14" s="78"/>
      <c r="BG14" s="78"/>
      <c r="BH14" s="78"/>
      <c r="BI14" s="78"/>
      <c r="BJ14" s="78"/>
    </row>
    <row r="15" spans="1:62" s="79" customFormat="1" x14ac:dyDescent="0.25">
      <c r="B15" s="64"/>
      <c r="C15" s="64"/>
      <c r="D15" s="78"/>
      <c r="E15" s="78"/>
      <c r="F15" s="78"/>
      <c r="G15" s="78"/>
      <c r="H15" s="78"/>
      <c r="I15" s="78"/>
      <c r="J15" s="78">
        <f>+PMT($B$5,$B$6,I$8,0)*-1</f>
        <v>592689217.55650604</v>
      </c>
      <c r="K15" s="78">
        <f t="shared" si="0"/>
        <v>592689217.55650604</v>
      </c>
      <c r="L15" s="78">
        <f t="shared" si="0"/>
        <v>592689217.55650604</v>
      </c>
      <c r="M15" s="78">
        <f t="shared" si="0"/>
        <v>592689217.55650604</v>
      </c>
      <c r="N15" s="78">
        <f t="shared" si="0"/>
        <v>592689217.55650604</v>
      </c>
      <c r="O15" s="78">
        <f t="shared" si="0"/>
        <v>592689217.55650604</v>
      </c>
      <c r="P15" s="78">
        <f t="shared" si="0"/>
        <v>592689217.55650604</v>
      </c>
      <c r="Q15" s="78">
        <f t="shared" si="0"/>
        <v>592689217.55650604</v>
      </c>
      <c r="R15" s="78">
        <f t="shared" si="0"/>
        <v>592689217.55650604</v>
      </c>
      <c r="S15" s="78">
        <f t="shared" si="0"/>
        <v>592689217.55650604</v>
      </c>
      <c r="T15" s="78">
        <f t="shared" si="0"/>
        <v>592689217.55650604</v>
      </c>
      <c r="U15" s="78">
        <f t="shared" si="0"/>
        <v>592689217.55650604</v>
      </c>
      <c r="V15" s="78">
        <f t="shared" si="1"/>
        <v>592689217.55650604</v>
      </c>
      <c r="W15" s="78">
        <f t="shared" si="1"/>
        <v>592689217.55650604</v>
      </c>
      <c r="X15" s="78">
        <f t="shared" si="1"/>
        <v>592689217.55650604</v>
      </c>
      <c r="Y15" s="78">
        <f t="shared" si="1"/>
        <v>592689217.55650604</v>
      </c>
      <c r="Z15" s="78">
        <f t="shared" si="1"/>
        <v>592689217.55650604</v>
      </c>
      <c r="AA15" s="78">
        <f t="shared" si="1"/>
        <v>592689217.55650604</v>
      </c>
      <c r="AB15" s="78">
        <f t="shared" si="1"/>
        <v>592689217.55650604</v>
      </c>
      <c r="AC15" s="78">
        <f t="shared" si="1"/>
        <v>592689217.55650604</v>
      </c>
      <c r="AD15" s="78">
        <f t="shared" si="1"/>
        <v>592689217.55650604</v>
      </c>
      <c r="AE15" s="78">
        <f t="shared" si="1"/>
        <v>592689217.55650604</v>
      </c>
      <c r="AF15" s="78">
        <f t="shared" si="1"/>
        <v>592689217.55650604</v>
      </c>
      <c r="AG15" s="78">
        <f t="shared" si="1"/>
        <v>592689217.55650604</v>
      </c>
      <c r="AH15" s="78">
        <f t="shared" si="1"/>
        <v>592689217.55650604</v>
      </c>
      <c r="AI15" s="78">
        <f t="shared" si="1"/>
        <v>592689217.55650604</v>
      </c>
      <c r="AJ15" s="78">
        <f t="shared" si="1"/>
        <v>592689217.55650604</v>
      </c>
      <c r="AK15" s="78">
        <f t="shared" si="1"/>
        <v>592689217.55650604</v>
      </c>
      <c r="AL15" s="78">
        <f t="shared" si="2"/>
        <v>592689217.55650604</v>
      </c>
      <c r="AM15" s="78">
        <f t="shared" si="2"/>
        <v>592689217.55650604</v>
      </c>
      <c r="AN15" s="78">
        <f t="shared" si="2"/>
        <v>592689217.55650604</v>
      </c>
      <c r="AO15" s="78">
        <f t="shared" si="2"/>
        <v>592689217.55650604</v>
      </c>
      <c r="AP15" s="78">
        <f t="shared" si="2"/>
        <v>592689217.55650604</v>
      </c>
      <c r="AQ15" s="78">
        <f t="shared" si="2"/>
        <v>592689217.55650604</v>
      </c>
      <c r="AR15" s="78">
        <f t="shared" si="2"/>
        <v>592689217.55650604</v>
      </c>
      <c r="AS15" s="78">
        <f t="shared" si="2"/>
        <v>592689217.55650604</v>
      </c>
      <c r="AT15" s="78">
        <f t="shared" si="2"/>
        <v>592689217.55650604</v>
      </c>
      <c r="AU15" s="78">
        <f t="shared" si="2"/>
        <v>592689217.55650604</v>
      </c>
      <c r="AV15" s="78">
        <f t="shared" si="2"/>
        <v>592689217.55650604</v>
      </c>
      <c r="AW15" s="78">
        <f t="shared" si="2"/>
        <v>592689217.55650604</v>
      </c>
      <c r="AX15" s="78">
        <f t="shared" si="2"/>
        <v>592689217.55650604</v>
      </c>
      <c r="AY15" s="78">
        <f t="shared" si="2"/>
        <v>592689217.55650604</v>
      </c>
      <c r="AZ15" s="78">
        <f t="shared" si="2"/>
        <v>592689217.55650604</v>
      </c>
      <c r="BA15" s="78">
        <f t="shared" si="2"/>
        <v>592689217.55650604</v>
      </c>
      <c r="BB15" s="78">
        <f t="shared" si="3"/>
        <v>592689217.55650604</v>
      </c>
      <c r="BC15" s="78">
        <f t="shared" si="3"/>
        <v>592689217.55650604</v>
      </c>
      <c r="BD15" s="78">
        <f t="shared" si="3"/>
        <v>592689217.55650604</v>
      </c>
      <c r="BE15" s="78">
        <f t="shared" si="3"/>
        <v>592689217.55650604</v>
      </c>
      <c r="BF15" s="78"/>
      <c r="BG15" s="78"/>
      <c r="BH15" s="78"/>
      <c r="BI15" s="78"/>
      <c r="BJ15" s="78"/>
    </row>
    <row r="16" spans="1:62" s="79" customFormat="1" x14ac:dyDescent="0.25">
      <c r="B16" s="64"/>
      <c r="C16" s="64"/>
      <c r="D16" s="78"/>
      <c r="E16" s="78"/>
      <c r="F16" s="78"/>
      <c r="G16" s="78"/>
      <c r="H16" s="78"/>
      <c r="I16" s="78"/>
      <c r="J16" s="78"/>
      <c r="K16" s="78">
        <f>+PMT($B$5,$B$6,J$8,0)*-1</f>
        <v>598616109.73207116</v>
      </c>
      <c r="L16" s="78">
        <f t="shared" si="0"/>
        <v>598616109.73207116</v>
      </c>
      <c r="M16" s="78">
        <f t="shared" si="0"/>
        <v>598616109.73207116</v>
      </c>
      <c r="N16" s="78">
        <f t="shared" si="0"/>
        <v>598616109.73207116</v>
      </c>
      <c r="O16" s="78">
        <f t="shared" si="0"/>
        <v>598616109.73207116</v>
      </c>
      <c r="P16" s="78">
        <f t="shared" si="0"/>
        <v>598616109.73207116</v>
      </c>
      <c r="Q16" s="78">
        <f t="shared" si="0"/>
        <v>598616109.73207116</v>
      </c>
      <c r="R16" s="78">
        <f t="shared" si="0"/>
        <v>598616109.73207116</v>
      </c>
      <c r="S16" s="78">
        <f t="shared" si="0"/>
        <v>598616109.73207116</v>
      </c>
      <c r="T16" s="78">
        <f t="shared" si="0"/>
        <v>598616109.73207116</v>
      </c>
      <c r="U16" s="78">
        <f t="shared" si="0"/>
        <v>598616109.73207116</v>
      </c>
      <c r="V16" s="78">
        <f t="shared" si="1"/>
        <v>598616109.73207116</v>
      </c>
      <c r="W16" s="78">
        <f t="shared" si="1"/>
        <v>598616109.73207116</v>
      </c>
      <c r="X16" s="78">
        <f t="shared" si="1"/>
        <v>598616109.73207116</v>
      </c>
      <c r="Y16" s="78">
        <f t="shared" si="1"/>
        <v>598616109.73207116</v>
      </c>
      <c r="Z16" s="78">
        <f t="shared" si="1"/>
        <v>598616109.73207116</v>
      </c>
      <c r="AA16" s="78">
        <f t="shared" si="1"/>
        <v>598616109.73207116</v>
      </c>
      <c r="AB16" s="78">
        <f t="shared" si="1"/>
        <v>598616109.73207116</v>
      </c>
      <c r="AC16" s="78">
        <f t="shared" si="1"/>
        <v>598616109.73207116</v>
      </c>
      <c r="AD16" s="78">
        <f t="shared" si="1"/>
        <v>598616109.73207116</v>
      </c>
      <c r="AE16" s="78">
        <f t="shared" si="1"/>
        <v>598616109.73207116</v>
      </c>
      <c r="AF16" s="78">
        <f t="shared" si="1"/>
        <v>598616109.73207116</v>
      </c>
      <c r="AG16" s="78">
        <f t="shared" si="1"/>
        <v>598616109.73207116</v>
      </c>
      <c r="AH16" s="78">
        <f t="shared" si="1"/>
        <v>598616109.73207116</v>
      </c>
      <c r="AI16" s="78">
        <f t="shared" si="1"/>
        <v>598616109.73207116</v>
      </c>
      <c r="AJ16" s="78">
        <f t="shared" si="1"/>
        <v>598616109.73207116</v>
      </c>
      <c r="AK16" s="78">
        <f t="shared" si="1"/>
        <v>598616109.73207116</v>
      </c>
      <c r="AL16" s="78">
        <f t="shared" si="2"/>
        <v>598616109.73207116</v>
      </c>
      <c r="AM16" s="78">
        <f t="shared" si="2"/>
        <v>598616109.73207116</v>
      </c>
      <c r="AN16" s="78">
        <f t="shared" si="2"/>
        <v>598616109.73207116</v>
      </c>
      <c r="AO16" s="78">
        <f t="shared" si="2"/>
        <v>598616109.73207116</v>
      </c>
      <c r="AP16" s="78">
        <f t="shared" si="2"/>
        <v>598616109.73207116</v>
      </c>
      <c r="AQ16" s="78">
        <f t="shared" si="2"/>
        <v>598616109.73207116</v>
      </c>
      <c r="AR16" s="78">
        <f t="shared" si="2"/>
        <v>598616109.73207116</v>
      </c>
      <c r="AS16" s="78">
        <f t="shared" si="2"/>
        <v>598616109.73207116</v>
      </c>
      <c r="AT16" s="78">
        <f t="shared" si="2"/>
        <v>598616109.73207116</v>
      </c>
      <c r="AU16" s="78">
        <f t="shared" si="2"/>
        <v>598616109.73207116</v>
      </c>
      <c r="AV16" s="78">
        <f t="shared" si="2"/>
        <v>598616109.73207116</v>
      </c>
      <c r="AW16" s="78">
        <f t="shared" si="2"/>
        <v>598616109.73207116</v>
      </c>
      <c r="AX16" s="78">
        <f t="shared" si="2"/>
        <v>598616109.73207116</v>
      </c>
      <c r="AY16" s="78">
        <f t="shared" si="2"/>
        <v>598616109.73207116</v>
      </c>
      <c r="AZ16" s="78">
        <f t="shared" si="2"/>
        <v>598616109.73207116</v>
      </c>
      <c r="BA16" s="78">
        <f t="shared" si="2"/>
        <v>598616109.73207116</v>
      </c>
      <c r="BB16" s="78">
        <f t="shared" si="3"/>
        <v>598616109.73207116</v>
      </c>
      <c r="BC16" s="78">
        <f t="shared" si="3"/>
        <v>598616109.73207116</v>
      </c>
      <c r="BD16" s="78">
        <f t="shared" si="3"/>
        <v>598616109.73207116</v>
      </c>
      <c r="BE16" s="78">
        <f t="shared" si="3"/>
        <v>598616109.73207116</v>
      </c>
      <c r="BF16" s="78">
        <f t="shared" si="3"/>
        <v>598616109.73207116</v>
      </c>
      <c r="BG16" s="78"/>
      <c r="BH16" s="78"/>
      <c r="BI16" s="78"/>
      <c r="BJ16" s="78"/>
    </row>
    <row r="17" spans="2:62" s="79" customFormat="1" x14ac:dyDescent="0.25">
      <c r="B17" s="64"/>
      <c r="C17" s="64"/>
      <c r="D17" s="78"/>
      <c r="E17" s="78"/>
      <c r="F17" s="78"/>
      <c r="G17" s="78"/>
      <c r="H17" s="78"/>
      <c r="I17" s="78"/>
      <c r="J17" s="78"/>
      <c r="K17" s="78"/>
      <c r="L17" s="78">
        <f>+PMT($B$5,$B$6,K$8,0)*-1</f>
        <v>604602270.82939184</v>
      </c>
      <c r="M17" s="78">
        <f t="shared" si="0"/>
        <v>604602270.82939184</v>
      </c>
      <c r="N17" s="78">
        <f t="shared" si="0"/>
        <v>604602270.82939184</v>
      </c>
      <c r="O17" s="78">
        <f t="shared" si="0"/>
        <v>604602270.82939184</v>
      </c>
      <c r="P17" s="78">
        <f t="shared" si="0"/>
        <v>604602270.82939184</v>
      </c>
      <c r="Q17" s="78">
        <f t="shared" si="0"/>
        <v>604602270.82939184</v>
      </c>
      <c r="R17" s="78">
        <f t="shared" si="0"/>
        <v>604602270.82939184</v>
      </c>
      <c r="S17" s="78">
        <f t="shared" si="0"/>
        <v>604602270.82939184</v>
      </c>
      <c r="T17" s="78">
        <f t="shared" si="0"/>
        <v>604602270.82939184</v>
      </c>
      <c r="U17" s="78">
        <f t="shared" si="0"/>
        <v>604602270.82939184</v>
      </c>
      <c r="V17" s="78">
        <f t="shared" si="1"/>
        <v>604602270.82939184</v>
      </c>
      <c r="W17" s="78">
        <f t="shared" si="1"/>
        <v>604602270.82939184</v>
      </c>
      <c r="X17" s="78">
        <f t="shared" si="1"/>
        <v>604602270.82939184</v>
      </c>
      <c r="Y17" s="78">
        <f t="shared" si="1"/>
        <v>604602270.82939184</v>
      </c>
      <c r="Z17" s="78">
        <f t="shared" si="1"/>
        <v>604602270.82939184</v>
      </c>
      <c r="AA17" s="78">
        <f t="shared" si="1"/>
        <v>604602270.82939184</v>
      </c>
      <c r="AB17" s="78">
        <f t="shared" si="1"/>
        <v>604602270.82939184</v>
      </c>
      <c r="AC17" s="78">
        <f t="shared" si="1"/>
        <v>604602270.82939184</v>
      </c>
      <c r="AD17" s="78">
        <f t="shared" si="1"/>
        <v>604602270.82939184</v>
      </c>
      <c r="AE17" s="78">
        <f t="shared" si="1"/>
        <v>604602270.82939184</v>
      </c>
      <c r="AF17" s="78">
        <f t="shared" si="1"/>
        <v>604602270.82939184</v>
      </c>
      <c r="AG17" s="78">
        <f t="shared" si="1"/>
        <v>604602270.82939184</v>
      </c>
      <c r="AH17" s="78">
        <f t="shared" si="1"/>
        <v>604602270.82939184</v>
      </c>
      <c r="AI17" s="78">
        <f t="shared" si="1"/>
        <v>604602270.82939184</v>
      </c>
      <c r="AJ17" s="78">
        <f t="shared" si="1"/>
        <v>604602270.82939184</v>
      </c>
      <c r="AK17" s="78">
        <f t="shared" si="1"/>
        <v>604602270.82939184</v>
      </c>
      <c r="AL17" s="78">
        <f t="shared" si="2"/>
        <v>604602270.82939184</v>
      </c>
      <c r="AM17" s="78">
        <f t="shared" si="2"/>
        <v>604602270.82939184</v>
      </c>
      <c r="AN17" s="78">
        <f t="shared" si="2"/>
        <v>604602270.82939184</v>
      </c>
      <c r="AO17" s="78">
        <f t="shared" si="2"/>
        <v>604602270.82939184</v>
      </c>
      <c r="AP17" s="78">
        <f t="shared" si="2"/>
        <v>604602270.82939184</v>
      </c>
      <c r="AQ17" s="78">
        <f t="shared" si="2"/>
        <v>604602270.82939184</v>
      </c>
      <c r="AR17" s="78">
        <f t="shared" si="2"/>
        <v>604602270.82939184</v>
      </c>
      <c r="AS17" s="78">
        <f t="shared" si="2"/>
        <v>604602270.82939184</v>
      </c>
      <c r="AT17" s="78">
        <f t="shared" si="2"/>
        <v>604602270.82939184</v>
      </c>
      <c r="AU17" s="78">
        <f t="shared" si="2"/>
        <v>604602270.82939184</v>
      </c>
      <c r="AV17" s="78">
        <f t="shared" si="2"/>
        <v>604602270.82939184</v>
      </c>
      <c r="AW17" s="78">
        <f t="shared" si="2"/>
        <v>604602270.82939184</v>
      </c>
      <c r="AX17" s="78">
        <f t="shared" si="2"/>
        <v>604602270.82939184</v>
      </c>
      <c r="AY17" s="78">
        <f t="shared" si="2"/>
        <v>604602270.82939184</v>
      </c>
      <c r="AZ17" s="78">
        <f t="shared" si="2"/>
        <v>604602270.82939184</v>
      </c>
      <c r="BA17" s="78">
        <f t="shared" si="2"/>
        <v>604602270.82939184</v>
      </c>
      <c r="BB17" s="78">
        <f t="shared" si="3"/>
        <v>604602270.82939184</v>
      </c>
      <c r="BC17" s="78">
        <f t="shared" si="3"/>
        <v>604602270.82939184</v>
      </c>
      <c r="BD17" s="78">
        <f t="shared" si="3"/>
        <v>604602270.82939184</v>
      </c>
      <c r="BE17" s="78">
        <f t="shared" si="3"/>
        <v>604602270.82939184</v>
      </c>
      <c r="BF17" s="78">
        <f t="shared" si="3"/>
        <v>604602270.82939184</v>
      </c>
      <c r="BG17" s="78">
        <f t="shared" si="3"/>
        <v>604602270.82939184</v>
      </c>
      <c r="BH17" s="78"/>
      <c r="BI17" s="78"/>
      <c r="BJ17" s="78"/>
    </row>
    <row r="18" spans="2:62" s="79" customFormat="1" x14ac:dyDescent="0.25">
      <c r="B18" s="64"/>
      <c r="C18" s="64"/>
      <c r="D18" s="78"/>
      <c r="E18" s="78"/>
      <c r="F18" s="78"/>
      <c r="G18" s="78"/>
      <c r="H18" s="78"/>
      <c r="I18" s="78"/>
      <c r="J18" s="78"/>
      <c r="K18" s="78"/>
      <c r="L18" s="78"/>
      <c r="M18" s="78">
        <f>+PMT($B$5,$B$6,L$8,0)*-1</f>
        <v>610648293.53768575</v>
      </c>
      <c r="N18" s="78">
        <f t="shared" si="0"/>
        <v>610648293.53768575</v>
      </c>
      <c r="O18" s="78">
        <f t="shared" si="0"/>
        <v>610648293.53768575</v>
      </c>
      <c r="P18" s="78">
        <f t="shared" si="0"/>
        <v>610648293.53768575</v>
      </c>
      <c r="Q18" s="78">
        <f t="shared" si="0"/>
        <v>610648293.53768575</v>
      </c>
      <c r="R18" s="78">
        <f t="shared" si="0"/>
        <v>610648293.53768575</v>
      </c>
      <c r="S18" s="78">
        <f t="shared" si="0"/>
        <v>610648293.53768575</v>
      </c>
      <c r="T18" s="78">
        <f t="shared" si="0"/>
        <v>610648293.53768575</v>
      </c>
      <c r="U18" s="78">
        <f t="shared" si="0"/>
        <v>610648293.53768575</v>
      </c>
      <c r="V18" s="78">
        <f t="shared" si="1"/>
        <v>610648293.53768575</v>
      </c>
      <c r="W18" s="78">
        <f t="shared" si="1"/>
        <v>610648293.53768575</v>
      </c>
      <c r="X18" s="78">
        <f t="shared" si="1"/>
        <v>610648293.53768575</v>
      </c>
      <c r="Y18" s="78">
        <f t="shared" si="1"/>
        <v>610648293.53768575</v>
      </c>
      <c r="Z18" s="78">
        <f t="shared" si="1"/>
        <v>610648293.53768575</v>
      </c>
      <c r="AA18" s="78">
        <f t="shared" si="1"/>
        <v>610648293.53768575</v>
      </c>
      <c r="AB18" s="78">
        <f t="shared" si="1"/>
        <v>610648293.53768575</v>
      </c>
      <c r="AC18" s="78">
        <f t="shared" si="1"/>
        <v>610648293.53768575</v>
      </c>
      <c r="AD18" s="78">
        <f t="shared" si="1"/>
        <v>610648293.53768575</v>
      </c>
      <c r="AE18" s="78">
        <f t="shared" si="1"/>
        <v>610648293.53768575</v>
      </c>
      <c r="AF18" s="78">
        <f t="shared" si="1"/>
        <v>610648293.53768575</v>
      </c>
      <c r="AG18" s="78">
        <f t="shared" si="1"/>
        <v>610648293.53768575</v>
      </c>
      <c r="AH18" s="78">
        <f t="shared" si="1"/>
        <v>610648293.53768575</v>
      </c>
      <c r="AI18" s="78">
        <f t="shared" si="1"/>
        <v>610648293.53768575</v>
      </c>
      <c r="AJ18" s="78">
        <f t="shared" si="1"/>
        <v>610648293.53768575</v>
      </c>
      <c r="AK18" s="78">
        <f t="shared" si="1"/>
        <v>610648293.53768575</v>
      </c>
      <c r="AL18" s="78">
        <f t="shared" si="2"/>
        <v>610648293.53768575</v>
      </c>
      <c r="AM18" s="78">
        <f t="shared" si="2"/>
        <v>610648293.53768575</v>
      </c>
      <c r="AN18" s="78">
        <f t="shared" si="2"/>
        <v>610648293.53768575</v>
      </c>
      <c r="AO18" s="78">
        <f t="shared" si="2"/>
        <v>610648293.53768575</v>
      </c>
      <c r="AP18" s="78">
        <f t="shared" si="2"/>
        <v>610648293.53768575</v>
      </c>
      <c r="AQ18" s="78">
        <f t="shared" si="2"/>
        <v>610648293.53768575</v>
      </c>
      <c r="AR18" s="78">
        <f t="shared" si="2"/>
        <v>610648293.53768575</v>
      </c>
      <c r="AS18" s="78">
        <f t="shared" si="2"/>
        <v>610648293.53768575</v>
      </c>
      <c r="AT18" s="78">
        <f t="shared" si="2"/>
        <v>610648293.53768575</v>
      </c>
      <c r="AU18" s="78">
        <f t="shared" si="2"/>
        <v>610648293.53768575</v>
      </c>
      <c r="AV18" s="78">
        <f t="shared" si="2"/>
        <v>610648293.53768575</v>
      </c>
      <c r="AW18" s="78">
        <f t="shared" si="2"/>
        <v>610648293.53768575</v>
      </c>
      <c r="AX18" s="78">
        <f t="shared" si="2"/>
        <v>610648293.53768575</v>
      </c>
      <c r="AY18" s="78">
        <f t="shared" si="2"/>
        <v>610648293.53768575</v>
      </c>
      <c r="AZ18" s="78">
        <f t="shared" si="2"/>
        <v>610648293.53768575</v>
      </c>
      <c r="BA18" s="78">
        <f t="shared" si="2"/>
        <v>610648293.53768575</v>
      </c>
      <c r="BB18" s="78">
        <f t="shared" si="3"/>
        <v>610648293.53768575</v>
      </c>
      <c r="BC18" s="78">
        <f t="shared" si="3"/>
        <v>610648293.53768575</v>
      </c>
      <c r="BD18" s="78">
        <f t="shared" si="3"/>
        <v>610648293.53768575</v>
      </c>
      <c r="BE18" s="78">
        <f t="shared" si="3"/>
        <v>610648293.53768575</v>
      </c>
      <c r="BF18" s="78">
        <f t="shared" si="3"/>
        <v>610648293.53768575</v>
      </c>
      <c r="BG18" s="78">
        <f t="shared" si="3"/>
        <v>610648293.53768575</v>
      </c>
      <c r="BH18" s="78">
        <f t="shared" si="3"/>
        <v>610648293.53768575</v>
      </c>
      <c r="BI18" s="78"/>
      <c r="BJ18" s="78"/>
    </row>
    <row r="19" spans="2:62" s="79" customFormat="1" x14ac:dyDescent="0.25">
      <c r="B19" s="64"/>
      <c r="C19" s="64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>
        <f>+PMT($B$5,$B$6,M$8,0)*-1</f>
        <v>616754776.47306252</v>
      </c>
      <c r="O19" s="78">
        <f t="shared" si="0"/>
        <v>616754776.47306252</v>
      </c>
      <c r="P19" s="78">
        <f t="shared" si="0"/>
        <v>616754776.47306252</v>
      </c>
      <c r="Q19" s="78">
        <f t="shared" si="0"/>
        <v>616754776.47306252</v>
      </c>
      <c r="R19" s="78">
        <f t="shared" si="0"/>
        <v>616754776.47306252</v>
      </c>
      <c r="S19" s="78">
        <f t="shared" si="0"/>
        <v>616754776.47306252</v>
      </c>
      <c r="T19" s="78">
        <f t="shared" si="0"/>
        <v>616754776.47306252</v>
      </c>
      <c r="U19" s="78">
        <f t="shared" si="0"/>
        <v>616754776.47306252</v>
      </c>
      <c r="V19" s="78">
        <f t="shared" si="1"/>
        <v>616754776.47306252</v>
      </c>
      <c r="W19" s="78">
        <f t="shared" si="1"/>
        <v>616754776.47306252</v>
      </c>
      <c r="X19" s="78">
        <f t="shared" si="1"/>
        <v>616754776.47306252</v>
      </c>
      <c r="Y19" s="78">
        <f t="shared" si="1"/>
        <v>616754776.47306252</v>
      </c>
      <c r="Z19" s="78">
        <f t="shared" si="1"/>
        <v>616754776.47306252</v>
      </c>
      <c r="AA19" s="78">
        <f t="shared" si="1"/>
        <v>616754776.47306252</v>
      </c>
      <c r="AB19" s="78">
        <f t="shared" si="1"/>
        <v>616754776.47306252</v>
      </c>
      <c r="AC19" s="78">
        <f t="shared" si="1"/>
        <v>616754776.47306252</v>
      </c>
      <c r="AD19" s="78">
        <f t="shared" si="1"/>
        <v>616754776.47306252</v>
      </c>
      <c r="AE19" s="78">
        <f t="shared" si="1"/>
        <v>616754776.47306252</v>
      </c>
      <c r="AF19" s="78">
        <f t="shared" si="1"/>
        <v>616754776.47306252</v>
      </c>
      <c r="AG19" s="78">
        <f t="shared" si="1"/>
        <v>616754776.47306252</v>
      </c>
      <c r="AH19" s="78">
        <f t="shared" si="1"/>
        <v>616754776.47306252</v>
      </c>
      <c r="AI19" s="78">
        <f t="shared" si="1"/>
        <v>616754776.47306252</v>
      </c>
      <c r="AJ19" s="78">
        <f t="shared" si="1"/>
        <v>616754776.47306252</v>
      </c>
      <c r="AK19" s="78">
        <f t="shared" si="1"/>
        <v>616754776.47306252</v>
      </c>
      <c r="AL19" s="78">
        <f t="shared" si="2"/>
        <v>616754776.47306252</v>
      </c>
      <c r="AM19" s="78">
        <f t="shared" si="2"/>
        <v>616754776.47306252</v>
      </c>
      <c r="AN19" s="78">
        <f t="shared" si="2"/>
        <v>616754776.47306252</v>
      </c>
      <c r="AO19" s="78">
        <f t="shared" si="2"/>
        <v>616754776.47306252</v>
      </c>
      <c r="AP19" s="78">
        <f t="shared" si="2"/>
        <v>616754776.47306252</v>
      </c>
      <c r="AQ19" s="78">
        <f t="shared" si="2"/>
        <v>616754776.47306252</v>
      </c>
      <c r="AR19" s="78">
        <f t="shared" si="2"/>
        <v>616754776.47306252</v>
      </c>
      <c r="AS19" s="78">
        <f t="shared" si="2"/>
        <v>616754776.47306252</v>
      </c>
      <c r="AT19" s="78">
        <f t="shared" si="2"/>
        <v>616754776.47306252</v>
      </c>
      <c r="AU19" s="78">
        <f t="shared" si="2"/>
        <v>616754776.47306252</v>
      </c>
      <c r="AV19" s="78">
        <f t="shared" si="2"/>
        <v>616754776.47306252</v>
      </c>
      <c r="AW19" s="78">
        <f t="shared" si="2"/>
        <v>616754776.47306252</v>
      </c>
      <c r="AX19" s="78">
        <f t="shared" si="2"/>
        <v>616754776.47306252</v>
      </c>
      <c r="AY19" s="78">
        <f t="shared" si="2"/>
        <v>616754776.47306252</v>
      </c>
      <c r="AZ19" s="78">
        <f t="shared" si="2"/>
        <v>616754776.47306252</v>
      </c>
      <c r="BA19" s="78">
        <f t="shared" si="3"/>
        <v>616754776.47306252</v>
      </c>
      <c r="BB19" s="78">
        <f t="shared" si="3"/>
        <v>616754776.47306252</v>
      </c>
      <c r="BC19" s="78">
        <f t="shared" si="3"/>
        <v>616754776.47306252</v>
      </c>
      <c r="BD19" s="78">
        <f t="shared" si="3"/>
        <v>616754776.47306252</v>
      </c>
      <c r="BE19" s="78">
        <f t="shared" si="3"/>
        <v>616754776.47306252</v>
      </c>
      <c r="BF19" s="78">
        <f t="shared" si="3"/>
        <v>616754776.47306252</v>
      </c>
      <c r="BG19" s="78">
        <f t="shared" si="3"/>
        <v>616754776.47306252</v>
      </c>
      <c r="BH19" s="78">
        <f t="shared" si="3"/>
        <v>616754776.47306252</v>
      </c>
      <c r="BI19" s="78">
        <f t="shared" si="3"/>
        <v>616754776.47306252</v>
      </c>
      <c r="BJ19" s="78"/>
    </row>
    <row r="20" spans="2:62" s="79" customFormat="1" x14ac:dyDescent="0.25">
      <c r="B20" s="64"/>
      <c r="C20" s="64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>
        <f>+PMT($B$5,$B$6,N$8,0)*-1</f>
        <v>622922324.23779321</v>
      </c>
      <c r="P20" s="78">
        <f t="shared" si="0"/>
        <v>622922324.23779321</v>
      </c>
      <c r="Q20" s="78">
        <f t="shared" si="0"/>
        <v>622922324.23779321</v>
      </c>
      <c r="R20" s="78">
        <f t="shared" si="0"/>
        <v>622922324.23779321</v>
      </c>
      <c r="S20" s="78">
        <f t="shared" si="0"/>
        <v>622922324.23779321</v>
      </c>
      <c r="T20" s="78">
        <f t="shared" si="0"/>
        <v>622922324.23779321</v>
      </c>
      <c r="U20" s="78">
        <f t="shared" si="0"/>
        <v>622922324.23779321</v>
      </c>
      <c r="V20" s="78">
        <f t="shared" si="1"/>
        <v>622922324.23779321</v>
      </c>
      <c r="W20" s="78">
        <f t="shared" si="1"/>
        <v>622922324.23779321</v>
      </c>
      <c r="X20" s="78">
        <f t="shared" si="1"/>
        <v>622922324.23779321</v>
      </c>
      <c r="Y20" s="78">
        <f t="shared" si="1"/>
        <v>622922324.23779321</v>
      </c>
      <c r="Z20" s="78">
        <f t="shared" si="1"/>
        <v>622922324.23779321</v>
      </c>
      <c r="AA20" s="78">
        <f t="shared" si="1"/>
        <v>622922324.23779321</v>
      </c>
      <c r="AB20" s="78">
        <f t="shared" si="1"/>
        <v>622922324.23779321</v>
      </c>
      <c r="AC20" s="78">
        <f t="shared" si="1"/>
        <v>622922324.23779321</v>
      </c>
      <c r="AD20" s="78">
        <f t="shared" si="1"/>
        <v>622922324.23779321</v>
      </c>
      <c r="AE20" s="78">
        <f t="shared" si="1"/>
        <v>622922324.23779321</v>
      </c>
      <c r="AF20" s="78">
        <f t="shared" si="1"/>
        <v>622922324.23779321</v>
      </c>
      <c r="AG20" s="78">
        <f t="shared" si="1"/>
        <v>622922324.23779321</v>
      </c>
      <c r="AH20" s="78">
        <f t="shared" si="1"/>
        <v>622922324.23779321</v>
      </c>
      <c r="AI20" s="78">
        <f t="shared" si="1"/>
        <v>622922324.23779321</v>
      </c>
      <c r="AJ20" s="78">
        <f t="shared" si="1"/>
        <v>622922324.23779321</v>
      </c>
      <c r="AK20" s="78">
        <f t="shared" si="1"/>
        <v>622922324.23779321</v>
      </c>
      <c r="AL20" s="78">
        <f t="shared" si="2"/>
        <v>622922324.23779321</v>
      </c>
      <c r="AM20" s="78">
        <f t="shared" si="2"/>
        <v>622922324.23779321</v>
      </c>
      <c r="AN20" s="78">
        <f t="shared" si="2"/>
        <v>622922324.23779321</v>
      </c>
      <c r="AO20" s="78">
        <f t="shared" si="2"/>
        <v>622922324.23779321</v>
      </c>
      <c r="AP20" s="78">
        <f t="shared" si="2"/>
        <v>622922324.23779321</v>
      </c>
      <c r="AQ20" s="78">
        <f t="shared" si="2"/>
        <v>622922324.23779321</v>
      </c>
      <c r="AR20" s="78">
        <f t="shared" si="2"/>
        <v>622922324.23779321</v>
      </c>
      <c r="AS20" s="78">
        <f t="shared" si="2"/>
        <v>622922324.23779321</v>
      </c>
      <c r="AT20" s="78">
        <f t="shared" si="2"/>
        <v>622922324.23779321</v>
      </c>
      <c r="AU20" s="78">
        <f t="shared" si="2"/>
        <v>622922324.23779321</v>
      </c>
      <c r="AV20" s="78">
        <f t="shared" si="2"/>
        <v>622922324.23779321</v>
      </c>
      <c r="AW20" s="78">
        <f t="shared" si="2"/>
        <v>622922324.23779321</v>
      </c>
      <c r="AX20" s="78">
        <f t="shared" si="2"/>
        <v>622922324.23779321</v>
      </c>
      <c r="AY20" s="78">
        <f t="shared" si="2"/>
        <v>622922324.23779321</v>
      </c>
      <c r="AZ20" s="78">
        <f t="shared" si="2"/>
        <v>622922324.23779321</v>
      </c>
      <c r="BA20" s="78">
        <f t="shared" si="3"/>
        <v>622922324.23779321</v>
      </c>
      <c r="BB20" s="78">
        <f t="shared" si="3"/>
        <v>622922324.23779321</v>
      </c>
      <c r="BC20" s="78">
        <f t="shared" si="3"/>
        <v>622922324.23779321</v>
      </c>
      <c r="BD20" s="78">
        <f t="shared" si="3"/>
        <v>622922324.23779321</v>
      </c>
      <c r="BE20" s="78">
        <f t="shared" si="3"/>
        <v>622922324.23779321</v>
      </c>
      <c r="BF20" s="78">
        <f t="shared" si="3"/>
        <v>622922324.23779321</v>
      </c>
      <c r="BG20" s="78">
        <f t="shared" si="3"/>
        <v>622922324.23779321</v>
      </c>
      <c r="BH20" s="78">
        <f t="shared" si="3"/>
        <v>622922324.23779321</v>
      </c>
      <c r="BI20" s="78">
        <f t="shared" si="3"/>
        <v>622922324.23779321</v>
      </c>
      <c r="BJ20" s="78">
        <f t="shared" si="3"/>
        <v>622922324.23779321</v>
      </c>
    </row>
    <row r="21" spans="2:62" s="79" customFormat="1" x14ac:dyDescent="0.25">
      <c r="B21" s="64"/>
      <c r="C21" s="64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>
        <f>+PMT($N$5,$B$6,O$8,0)*-1</f>
        <v>629151547.4801712</v>
      </c>
      <c r="Q21" s="78">
        <f t="shared" si="0"/>
        <v>629151547.4801712</v>
      </c>
      <c r="R21" s="78">
        <f t="shared" si="0"/>
        <v>629151547.4801712</v>
      </c>
      <c r="S21" s="78">
        <f t="shared" si="0"/>
        <v>629151547.4801712</v>
      </c>
      <c r="T21" s="78">
        <f t="shared" si="0"/>
        <v>629151547.4801712</v>
      </c>
      <c r="U21" s="78">
        <f t="shared" si="0"/>
        <v>629151547.4801712</v>
      </c>
      <c r="V21" s="78">
        <f t="shared" si="1"/>
        <v>629151547.4801712</v>
      </c>
      <c r="W21" s="78">
        <f t="shared" si="1"/>
        <v>629151547.4801712</v>
      </c>
      <c r="X21" s="78">
        <f t="shared" si="1"/>
        <v>629151547.4801712</v>
      </c>
      <c r="Y21" s="78">
        <f t="shared" si="1"/>
        <v>629151547.4801712</v>
      </c>
      <c r="Z21" s="78">
        <f t="shared" si="1"/>
        <v>629151547.4801712</v>
      </c>
      <c r="AA21" s="78">
        <f t="shared" si="1"/>
        <v>629151547.4801712</v>
      </c>
      <c r="AB21" s="78">
        <f t="shared" si="1"/>
        <v>629151547.4801712</v>
      </c>
      <c r="AC21" s="78">
        <f t="shared" si="1"/>
        <v>629151547.4801712</v>
      </c>
      <c r="AD21" s="78">
        <f t="shared" si="1"/>
        <v>629151547.4801712</v>
      </c>
      <c r="AE21" s="78">
        <f t="shared" si="1"/>
        <v>629151547.4801712</v>
      </c>
      <c r="AF21" s="78">
        <f t="shared" si="1"/>
        <v>629151547.4801712</v>
      </c>
      <c r="AG21" s="78">
        <f t="shared" si="1"/>
        <v>629151547.4801712</v>
      </c>
      <c r="AH21" s="78">
        <f t="shared" si="1"/>
        <v>629151547.4801712</v>
      </c>
      <c r="AI21" s="78">
        <f t="shared" si="1"/>
        <v>629151547.4801712</v>
      </c>
      <c r="AJ21" s="78">
        <f t="shared" si="1"/>
        <v>629151547.4801712</v>
      </c>
      <c r="AK21" s="78">
        <f t="shared" si="1"/>
        <v>629151547.4801712</v>
      </c>
      <c r="AL21" s="78">
        <f t="shared" si="2"/>
        <v>629151547.4801712</v>
      </c>
      <c r="AM21" s="78">
        <f t="shared" si="2"/>
        <v>629151547.4801712</v>
      </c>
      <c r="AN21" s="78">
        <f t="shared" si="2"/>
        <v>629151547.4801712</v>
      </c>
      <c r="AO21" s="78">
        <f t="shared" si="2"/>
        <v>629151547.4801712</v>
      </c>
      <c r="AP21" s="78">
        <f t="shared" si="2"/>
        <v>629151547.4801712</v>
      </c>
      <c r="AQ21" s="78">
        <f t="shared" si="2"/>
        <v>629151547.4801712</v>
      </c>
      <c r="AR21" s="78">
        <f t="shared" si="2"/>
        <v>629151547.4801712</v>
      </c>
      <c r="AS21" s="78">
        <f t="shared" si="2"/>
        <v>629151547.4801712</v>
      </c>
      <c r="AT21" s="78">
        <f t="shared" si="2"/>
        <v>629151547.4801712</v>
      </c>
      <c r="AU21" s="78">
        <f t="shared" si="2"/>
        <v>629151547.4801712</v>
      </c>
      <c r="AV21" s="78">
        <f t="shared" si="2"/>
        <v>629151547.4801712</v>
      </c>
      <c r="AW21" s="78">
        <f t="shared" si="2"/>
        <v>629151547.4801712</v>
      </c>
      <c r="AX21" s="78">
        <f t="shared" si="2"/>
        <v>629151547.4801712</v>
      </c>
      <c r="AY21" s="78">
        <f t="shared" si="2"/>
        <v>629151547.4801712</v>
      </c>
      <c r="AZ21" s="78">
        <f t="shared" si="2"/>
        <v>629151547.4801712</v>
      </c>
      <c r="BA21" s="78">
        <f t="shared" si="3"/>
        <v>629151547.4801712</v>
      </c>
      <c r="BB21" s="78">
        <f t="shared" si="3"/>
        <v>629151547.4801712</v>
      </c>
      <c r="BC21" s="78">
        <f t="shared" si="3"/>
        <v>629151547.4801712</v>
      </c>
      <c r="BD21" s="78">
        <f t="shared" si="3"/>
        <v>629151547.4801712</v>
      </c>
      <c r="BE21" s="78">
        <f t="shared" si="3"/>
        <v>629151547.4801712</v>
      </c>
      <c r="BF21" s="78">
        <f t="shared" si="3"/>
        <v>629151547.4801712</v>
      </c>
      <c r="BG21" s="78">
        <f t="shared" si="3"/>
        <v>629151547.4801712</v>
      </c>
      <c r="BH21" s="78">
        <f t="shared" si="3"/>
        <v>629151547.4801712</v>
      </c>
      <c r="BI21" s="78">
        <f t="shared" si="3"/>
        <v>629151547.4801712</v>
      </c>
      <c r="BJ21" s="78">
        <f t="shared" si="3"/>
        <v>629151547.4801712</v>
      </c>
    </row>
    <row r="22" spans="2:62" s="79" customFormat="1" x14ac:dyDescent="0.25">
      <c r="B22" s="64"/>
      <c r="C22" s="64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>
        <f>+PMT($N$5,$B$6,P$8,0)*-1</f>
        <v>635443062.95497286</v>
      </c>
      <c r="R22" s="78">
        <f t="shared" si="0"/>
        <v>635443062.95497286</v>
      </c>
      <c r="S22" s="78">
        <f t="shared" si="0"/>
        <v>635443062.95497286</v>
      </c>
      <c r="T22" s="78">
        <f t="shared" si="0"/>
        <v>635443062.95497286</v>
      </c>
      <c r="U22" s="78">
        <f t="shared" si="0"/>
        <v>635443062.95497286</v>
      </c>
      <c r="V22" s="78">
        <f t="shared" si="1"/>
        <v>635443062.95497286</v>
      </c>
      <c r="W22" s="78">
        <f t="shared" si="1"/>
        <v>635443062.95497286</v>
      </c>
      <c r="X22" s="78">
        <f t="shared" si="1"/>
        <v>635443062.95497286</v>
      </c>
      <c r="Y22" s="78">
        <f t="shared" si="1"/>
        <v>635443062.95497286</v>
      </c>
      <c r="Z22" s="78">
        <f t="shared" si="1"/>
        <v>635443062.95497286</v>
      </c>
      <c r="AA22" s="78">
        <f t="shared" si="1"/>
        <v>635443062.95497286</v>
      </c>
      <c r="AB22" s="78">
        <f t="shared" si="1"/>
        <v>635443062.95497286</v>
      </c>
      <c r="AC22" s="78">
        <f t="shared" si="1"/>
        <v>635443062.95497286</v>
      </c>
      <c r="AD22" s="78">
        <f t="shared" si="1"/>
        <v>635443062.95497286</v>
      </c>
      <c r="AE22" s="78">
        <f t="shared" si="1"/>
        <v>635443062.95497286</v>
      </c>
      <c r="AF22" s="78">
        <f t="shared" si="1"/>
        <v>635443062.95497286</v>
      </c>
      <c r="AG22" s="78">
        <f t="shared" si="1"/>
        <v>635443062.95497286</v>
      </c>
      <c r="AH22" s="78">
        <f t="shared" si="1"/>
        <v>635443062.95497286</v>
      </c>
      <c r="AI22" s="78">
        <f t="shared" si="1"/>
        <v>635443062.95497286</v>
      </c>
      <c r="AJ22" s="78">
        <f t="shared" si="1"/>
        <v>635443062.95497286</v>
      </c>
      <c r="AK22" s="78">
        <f t="shared" si="1"/>
        <v>635443062.95497286</v>
      </c>
      <c r="AL22" s="78">
        <f t="shared" si="2"/>
        <v>635443062.95497286</v>
      </c>
      <c r="AM22" s="78">
        <f t="shared" si="2"/>
        <v>635443062.95497286</v>
      </c>
      <c r="AN22" s="78">
        <f t="shared" si="2"/>
        <v>635443062.95497286</v>
      </c>
      <c r="AO22" s="78">
        <f t="shared" si="2"/>
        <v>635443062.95497286</v>
      </c>
      <c r="AP22" s="78">
        <f t="shared" si="2"/>
        <v>635443062.95497286</v>
      </c>
      <c r="AQ22" s="78">
        <f t="shared" si="2"/>
        <v>635443062.95497286</v>
      </c>
      <c r="AR22" s="78">
        <f t="shared" si="2"/>
        <v>635443062.95497286</v>
      </c>
      <c r="AS22" s="78">
        <f t="shared" si="2"/>
        <v>635443062.95497286</v>
      </c>
      <c r="AT22" s="78">
        <f t="shared" si="2"/>
        <v>635443062.95497286</v>
      </c>
      <c r="AU22" s="78">
        <f t="shared" si="2"/>
        <v>635443062.95497286</v>
      </c>
      <c r="AV22" s="78">
        <f t="shared" si="2"/>
        <v>635443062.95497286</v>
      </c>
      <c r="AW22" s="78">
        <f t="shared" si="2"/>
        <v>635443062.95497286</v>
      </c>
      <c r="AX22" s="78">
        <f t="shared" si="2"/>
        <v>635443062.95497286</v>
      </c>
      <c r="AY22" s="78">
        <f t="shared" si="2"/>
        <v>635443062.95497286</v>
      </c>
      <c r="AZ22" s="78">
        <f t="shared" si="2"/>
        <v>635443062.95497286</v>
      </c>
      <c r="BA22" s="78">
        <f t="shared" si="3"/>
        <v>635443062.95497286</v>
      </c>
      <c r="BB22" s="78">
        <f t="shared" si="3"/>
        <v>635443062.95497286</v>
      </c>
      <c r="BC22" s="78">
        <f t="shared" si="3"/>
        <v>635443062.95497286</v>
      </c>
      <c r="BD22" s="78">
        <f t="shared" si="3"/>
        <v>635443062.95497286</v>
      </c>
      <c r="BE22" s="78">
        <f t="shared" si="3"/>
        <v>635443062.95497286</v>
      </c>
      <c r="BF22" s="78">
        <f t="shared" si="3"/>
        <v>635443062.95497286</v>
      </c>
      <c r="BG22" s="78">
        <f t="shared" si="3"/>
        <v>635443062.95497286</v>
      </c>
      <c r="BH22" s="78">
        <f t="shared" si="3"/>
        <v>635443062.95497286</v>
      </c>
      <c r="BI22" s="78">
        <f t="shared" si="3"/>
        <v>635443062.95497286</v>
      </c>
      <c r="BJ22" s="78">
        <f t="shared" si="3"/>
        <v>635443062.95497286</v>
      </c>
    </row>
    <row r="23" spans="2:62" s="79" customFormat="1" x14ac:dyDescent="0.25">
      <c r="B23" s="64"/>
      <c r="C23" s="64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>
        <f>+PMT($N$5,$B$6,Q$8,0)*-1</f>
        <v>641797493.58452249</v>
      </c>
      <c r="S23" s="78">
        <f t="shared" si="0"/>
        <v>641797493.58452249</v>
      </c>
      <c r="T23" s="78">
        <f t="shared" si="0"/>
        <v>641797493.58452249</v>
      </c>
      <c r="U23" s="78">
        <f t="shared" si="0"/>
        <v>641797493.58452249</v>
      </c>
      <c r="V23" s="78">
        <f t="shared" si="1"/>
        <v>641797493.58452249</v>
      </c>
      <c r="W23" s="78">
        <f t="shared" si="1"/>
        <v>641797493.58452249</v>
      </c>
      <c r="X23" s="78">
        <f t="shared" si="1"/>
        <v>641797493.58452249</v>
      </c>
      <c r="Y23" s="78">
        <f t="shared" si="1"/>
        <v>641797493.58452249</v>
      </c>
      <c r="Z23" s="78">
        <f t="shared" si="1"/>
        <v>641797493.58452249</v>
      </c>
      <c r="AA23" s="78">
        <f t="shared" si="1"/>
        <v>641797493.58452249</v>
      </c>
      <c r="AB23" s="78">
        <f t="shared" si="1"/>
        <v>641797493.58452249</v>
      </c>
      <c r="AC23" s="78">
        <f t="shared" si="1"/>
        <v>641797493.58452249</v>
      </c>
      <c r="AD23" s="78">
        <f t="shared" si="1"/>
        <v>641797493.58452249</v>
      </c>
      <c r="AE23" s="78">
        <f t="shared" si="1"/>
        <v>641797493.58452249</v>
      </c>
      <c r="AF23" s="78">
        <f t="shared" si="1"/>
        <v>641797493.58452249</v>
      </c>
      <c r="AG23" s="78">
        <f t="shared" si="1"/>
        <v>641797493.58452249</v>
      </c>
      <c r="AH23" s="78">
        <f t="shared" si="1"/>
        <v>641797493.58452249</v>
      </c>
      <c r="AI23" s="78">
        <f t="shared" si="1"/>
        <v>641797493.58452249</v>
      </c>
      <c r="AJ23" s="78">
        <f t="shared" si="1"/>
        <v>641797493.58452249</v>
      </c>
      <c r="AK23" s="78">
        <f t="shared" si="1"/>
        <v>641797493.58452249</v>
      </c>
      <c r="AL23" s="78">
        <f t="shared" si="2"/>
        <v>641797493.58452249</v>
      </c>
      <c r="AM23" s="78">
        <f t="shared" si="2"/>
        <v>641797493.58452249</v>
      </c>
      <c r="AN23" s="78">
        <f t="shared" si="2"/>
        <v>641797493.58452249</v>
      </c>
      <c r="AO23" s="78">
        <f t="shared" si="2"/>
        <v>641797493.58452249</v>
      </c>
      <c r="AP23" s="78">
        <f t="shared" si="2"/>
        <v>641797493.58452249</v>
      </c>
      <c r="AQ23" s="78">
        <f t="shared" si="2"/>
        <v>641797493.58452249</v>
      </c>
      <c r="AR23" s="78">
        <f t="shared" si="2"/>
        <v>641797493.58452249</v>
      </c>
      <c r="AS23" s="78">
        <f t="shared" si="2"/>
        <v>641797493.58452249</v>
      </c>
      <c r="AT23" s="78">
        <f t="shared" si="2"/>
        <v>641797493.58452249</v>
      </c>
      <c r="AU23" s="78">
        <f t="shared" si="2"/>
        <v>641797493.58452249</v>
      </c>
      <c r="AV23" s="78">
        <f t="shared" si="2"/>
        <v>641797493.58452249</v>
      </c>
      <c r="AW23" s="78">
        <f t="shared" si="2"/>
        <v>641797493.58452249</v>
      </c>
      <c r="AX23" s="78">
        <f t="shared" si="2"/>
        <v>641797493.58452249</v>
      </c>
      <c r="AY23" s="78">
        <f t="shared" si="2"/>
        <v>641797493.58452249</v>
      </c>
      <c r="AZ23" s="78">
        <f t="shared" si="2"/>
        <v>641797493.58452249</v>
      </c>
      <c r="BA23" s="78">
        <f t="shared" si="3"/>
        <v>641797493.58452249</v>
      </c>
      <c r="BB23" s="78">
        <f t="shared" si="3"/>
        <v>641797493.58452249</v>
      </c>
      <c r="BC23" s="78">
        <f t="shared" si="3"/>
        <v>641797493.58452249</v>
      </c>
      <c r="BD23" s="78">
        <f t="shared" si="3"/>
        <v>641797493.58452249</v>
      </c>
      <c r="BE23" s="78">
        <f t="shared" si="3"/>
        <v>641797493.58452249</v>
      </c>
      <c r="BF23" s="78">
        <f t="shared" si="3"/>
        <v>641797493.58452249</v>
      </c>
      <c r="BG23" s="78">
        <f t="shared" si="3"/>
        <v>641797493.58452249</v>
      </c>
      <c r="BH23" s="78">
        <f t="shared" si="3"/>
        <v>641797493.58452249</v>
      </c>
      <c r="BI23" s="78">
        <f t="shared" si="3"/>
        <v>641797493.58452249</v>
      </c>
      <c r="BJ23" s="78">
        <f t="shared" si="3"/>
        <v>641797493.58452249</v>
      </c>
    </row>
    <row r="24" spans="2:62" s="79" customFormat="1" x14ac:dyDescent="0.25">
      <c r="B24" s="64"/>
      <c r="C24" s="64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>
        <f>+PMT($N$5,$B$6,R$8,0)*-1</f>
        <v>648215468.52036774</v>
      </c>
      <c r="T24" s="78">
        <f t="shared" si="0"/>
        <v>648215468.52036774</v>
      </c>
      <c r="U24" s="78">
        <f t="shared" si="0"/>
        <v>648215468.52036774</v>
      </c>
      <c r="V24" s="78">
        <f t="shared" si="1"/>
        <v>648215468.52036774</v>
      </c>
      <c r="W24" s="78">
        <f t="shared" si="1"/>
        <v>648215468.52036774</v>
      </c>
      <c r="X24" s="78">
        <f t="shared" si="1"/>
        <v>648215468.52036774</v>
      </c>
      <c r="Y24" s="78">
        <f t="shared" si="1"/>
        <v>648215468.52036774</v>
      </c>
      <c r="Z24" s="78">
        <f t="shared" si="1"/>
        <v>648215468.52036774</v>
      </c>
      <c r="AA24" s="78">
        <f t="shared" si="1"/>
        <v>648215468.52036774</v>
      </c>
      <c r="AB24" s="78">
        <f t="shared" si="1"/>
        <v>648215468.52036774</v>
      </c>
      <c r="AC24" s="78">
        <f t="shared" si="1"/>
        <v>648215468.52036774</v>
      </c>
      <c r="AD24" s="78">
        <f t="shared" si="1"/>
        <v>648215468.52036774</v>
      </c>
      <c r="AE24" s="78">
        <f t="shared" si="1"/>
        <v>648215468.52036774</v>
      </c>
      <c r="AF24" s="78">
        <f t="shared" si="1"/>
        <v>648215468.52036774</v>
      </c>
      <c r="AG24" s="78">
        <f t="shared" si="1"/>
        <v>648215468.52036774</v>
      </c>
      <c r="AH24" s="78">
        <f t="shared" si="1"/>
        <v>648215468.52036774</v>
      </c>
      <c r="AI24" s="78">
        <f t="shared" si="1"/>
        <v>648215468.52036774</v>
      </c>
      <c r="AJ24" s="78">
        <f t="shared" si="1"/>
        <v>648215468.52036774</v>
      </c>
      <c r="AK24" s="78">
        <f t="shared" ref="AK24:AZ39" si="4">+AJ24</f>
        <v>648215468.52036774</v>
      </c>
      <c r="AL24" s="78">
        <f t="shared" si="4"/>
        <v>648215468.52036774</v>
      </c>
      <c r="AM24" s="78">
        <f t="shared" si="4"/>
        <v>648215468.52036774</v>
      </c>
      <c r="AN24" s="78">
        <f t="shared" si="4"/>
        <v>648215468.52036774</v>
      </c>
      <c r="AO24" s="78">
        <f t="shared" si="4"/>
        <v>648215468.52036774</v>
      </c>
      <c r="AP24" s="78">
        <f t="shared" si="4"/>
        <v>648215468.52036774</v>
      </c>
      <c r="AQ24" s="78">
        <f t="shared" si="4"/>
        <v>648215468.52036774</v>
      </c>
      <c r="AR24" s="78">
        <f t="shared" si="4"/>
        <v>648215468.52036774</v>
      </c>
      <c r="AS24" s="78">
        <f t="shared" si="4"/>
        <v>648215468.52036774</v>
      </c>
      <c r="AT24" s="78">
        <f t="shared" si="4"/>
        <v>648215468.52036774</v>
      </c>
      <c r="AU24" s="78">
        <f t="shared" si="4"/>
        <v>648215468.52036774</v>
      </c>
      <c r="AV24" s="78">
        <f t="shared" si="2"/>
        <v>648215468.52036774</v>
      </c>
      <c r="AW24" s="78">
        <f t="shared" si="2"/>
        <v>648215468.52036774</v>
      </c>
      <c r="AX24" s="78">
        <f t="shared" si="2"/>
        <v>648215468.52036774</v>
      </c>
      <c r="AY24" s="78">
        <f t="shared" si="2"/>
        <v>648215468.52036774</v>
      </c>
      <c r="AZ24" s="78">
        <f t="shared" si="2"/>
        <v>648215468.52036774</v>
      </c>
      <c r="BA24" s="78">
        <f t="shared" si="3"/>
        <v>648215468.52036774</v>
      </c>
      <c r="BB24" s="78">
        <f t="shared" si="3"/>
        <v>648215468.52036774</v>
      </c>
      <c r="BC24" s="78">
        <f t="shared" si="3"/>
        <v>648215468.52036774</v>
      </c>
      <c r="BD24" s="78">
        <f t="shared" si="3"/>
        <v>648215468.52036774</v>
      </c>
      <c r="BE24" s="78">
        <f t="shared" si="3"/>
        <v>648215468.52036774</v>
      </c>
      <c r="BF24" s="78">
        <f t="shared" si="3"/>
        <v>648215468.52036774</v>
      </c>
      <c r="BG24" s="78">
        <f t="shared" si="3"/>
        <v>648215468.52036774</v>
      </c>
      <c r="BH24" s="78">
        <f t="shared" si="3"/>
        <v>648215468.52036774</v>
      </c>
      <c r="BI24" s="78">
        <f t="shared" si="3"/>
        <v>648215468.52036774</v>
      </c>
      <c r="BJ24" s="78">
        <f t="shared" si="3"/>
        <v>648215468.52036774</v>
      </c>
    </row>
    <row r="25" spans="2:62" s="79" customFormat="1" x14ac:dyDescent="0.25">
      <c r="B25" s="64"/>
      <c r="C25" s="64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>
        <f>+PMT($N$5,$B$6,S$8,0)*-1</f>
        <v>654697623.20557141</v>
      </c>
      <c r="U25" s="78">
        <f t="shared" ref="U25:AJ39" si="5">+T25</f>
        <v>654697623.20557141</v>
      </c>
      <c r="V25" s="78">
        <f t="shared" si="5"/>
        <v>654697623.20557141</v>
      </c>
      <c r="W25" s="78">
        <f t="shared" si="5"/>
        <v>654697623.20557141</v>
      </c>
      <c r="X25" s="78">
        <f t="shared" si="5"/>
        <v>654697623.20557141</v>
      </c>
      <c r="Y25" s="78">
        <f t="shared" si="5"/>
        <v>654697623.20557141</v>
      </c>
      <c r="Z25" s="78">
        <f t="shared" si="5"/>
        <v>654697623.20557141</v>
      </c>
      <c r="AA25" s="78">
        <f t="shared" si="5"/>
        <v>654697623.20557141</v>
      </c>
      <c r="AB25" s="78">
        <f t="shared" si="5"/>
        <v>654697623.20557141</v>
      </c>
      <c r="AC25" s="78">
        <f t="shared" si="5"/>
        <v>654697623.20557141</v>
      </c>
      <c r="AD25" s="78">
        <f t="shared" si="5"/>
        <v>654697623.20557141</v>
      </c>
      <c r="AE25" s="78">
        <f t="shared" si="5"/>
        <v>654697623.20557141</v>
      </c>
      <c r="AF25" s="78">
        <f t="shared" si="5"/>
        <v>654697623.20557141</v>
      </c>
      <c r="AG25" s="78">
        <f t="shared" si="5"/>
        <v>654697623.20557141</v>
      </c>
      <c r="AH25" s="78">
        <f t="shared" si="5"/>
        <v>654697623.20557141</v>
      </c>
      <c r="AI25" s="78">
        <f t="shared" si="5"/>
        <v>654697623.20557141</v>
      </c>
      <c r="AJ25" s="78">
        <f t="shared" si="5"/>
        <v>654697623.20557141</v>
      </c>
      <c r="AK25" s="78">
        <f t="shared" si="4"/>
        <v>654697623.20557141</v>
      </c>
      <c r="AL25" s="78">
        <f t="shared" si="4"/>
        <v>654697623.20557141</v>
      </c>
      <c r="AM25" s="78">
        <f t="shared" si="4"/>
        <v>654697623.20557141</v>
      </c>
      <c r="AN25" s="78">
        <f t="shared" si="4"/>
        <v>654697623.20557141</v>
      </c>
      <c r="AO25" s="78">
        <f t="shared" si="4"/>
        <v>654697623.20557141</v>
      </c>
      <c r="AP25" s="78">
        <f t="shared" si="4"/>
        <v>654697623.20557141</v>
      </c>
      <c r="AQ25" s="78">
        <f t="shared" si="4"/>
        <v>654697623.20557141</v>
      </c>
      <c r="AR25" s="78">
        <f t="shared" si="4"/>
        <v>654697623.20557141</v>
      </c>
      <c r="AS25" s="78">
        <f t="shared" si="4"/>
        <v>654697623.20557141</v>
      </c>
      <c r="AT25" s="78">
        <f t="shared" si="4"/>
        <v>654697623.20557141</v>
      </c>
      <c r="AU25" s="78">
        <f t="shared" si="4"/>
        <v>654697623.20557141</v>
      </c>
      <c r="AV25" s="78">
        <f t="shared" si="4"/>
        <v>654697623.20557141</v>
      </c>
      <c r="AW25" s="78">
        <f t="shared" si="4"/>
        <v>654697623.20557141</v>
      </c>
      <c r="AX25" s="78">
        <f t="shared" si="4"/>
        <v>654697623.20557141</v>
      </c>
      <c r="AY25" s="78">
        <f t="shared" si="4"/>
        <v>654697623.20557141</v>
      </c>
      <c r="AZ25" s="78">
        <f t="shared" si="4"/>
        <v>654697623.20557141</v>
      </c>
      <c r="BA25" s="78">
        <f t="shared" si="3"/>
        <v>654697623.20557141</v>
      </c>
      <c r="BB25" s="78">
        <f t="shared" si="3"/>
        <v>654697623.20557141</v>
      </c>
      <c r="BC25" s="78">
        <f t="shared" si="3"/>
        <v>654697623.20557141</v>
      </c>
      <c r="BD25" s="78">
        <f t="shared" si="3"/>
        <v>654697623.20557141</v>
      </c>
      <c r="BE25" s="78">
        <f t="shared" si="3"/>
        <v>654697623.20557141</v>
      </c>
      <c r="BF25" s="78">
        <f t="shared" si="3"/>
        <v>654697623.20557141</v>
      </c>
      <c r="BG25" s="78">
        <f t="shared" si="3"/>
        <v>654697623.20557141</v>
      </c>
      <c r="BH25" s="78">
        <f t="shared" si="3"/>
        <v>654697623.20557141</v>
      </c>
      <c r="BI25" s="78">
        <f t="shared" si="3"/>
        <v>654697623.20557141</v>
      </c>
      <c r="BJ25" s="78">
        <f t="shared" si="3"/>
        <v>654697623.20557141</v>
      </c>
    </row>
    <row r="26" spans="2:62" s="79" customFormat="1" x14ac:dyDescent="0.25">
      <c r="B26" s="64"/>
      <c r="C26" s="6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>
        <f>+PMT($N$5,$B$6,T$8,0)*-1</f>
        <v>661244599.4376272</v>
      </c>
      <c r="V26" s="78">
        <f t="shared" si="5"/>
        <v>661244599.4376272</v>
      </c>
      <c r="W26" s="78">
        <f t="shared" si="5"/>
        <v>661244599.4376272</v>
      </c>
      <c r="X26" s="78">
        <f t="shared" si="5"/>
        <v>661244599.4376272</v>
      </c>
      <c r="Y26" s="78">
        <f t="shared" si="5"/>
        <v>661244599.4376272</v>
      </c>
      <c r="Z26" s="78">
        <f t="shared" si="5"/>
        <v>661244599.4376272</v>
      </c>
      <c r="AA26" s="78">
        <f t="shared" si="5"/>
        <v>661244599.4376272</v>
      </c>
      <c r="AB26" s="78">
        <f t="shared" si="5"/>
        <v>661244599.4376272</v>
      </c>
      <c r="AC26" s="78">
        <f t="shared" si="5"/>
        <v>661244599.4376272</v>
      </c>
      <c r="AD26" s="78">
        <f t="shared" si="5"/>
        <v>661244599.4376272</v>
      </c>
      <c r="AE26" s="78">
        <f t="shared" si="5"/>
        <v>661244599.4376272</v>
      </c>
      <c r="AF26" s="78">
        <f t="shared" si="5"/>
        <v>661244599.4376272</v>
      </c>
      <c r="AG26" s="78">
        <f t="shared" si="5"/>
        <v>661244599.4376272</v>
      </c>
      <c r="AH26" s="78">
        <f t="shared" si="5"/>
        <v>661244599.4376272</v>
      </c>
      <c r="AI26" s="78">
        <f t="shared" si="5"/>
        <v>661244599.4376272</v>
      </c>
      <c r="AJ26" s="78">
        <f t="shared" si="5"/>
        <v>661244599.4376272</v>
      </c>
      <c r="AK26" s="78">
        <f t="shared" si="4"/>
        <v>661244599.4376272</v>
      </c>
      <c r="AL26" s="78">
        <f t="shared" si="4"/>
        <v>661244599.4376272</v>
      </c>
      <c r="AM26" s="78">
        <f t="shared" si="4"/>
        <v>661244599.4376272</v>
      </c>
      <c r="AN26" s="78">
        <f t="shared" si="4"/>
        <v>661244599.4376272</v>
      </c>
      <c r="AO26" s="78">
        <f t="shared" si="4"/>
        <v>661244599.4376272</v>
      </c>
      <c r="AP26" s="78">
        <f t="shared" si="4"/>
        <v>661244599.4376272</v>
      </c>
      <c r="AQ26" s="78">
        <f t="shared" si="4"/>
        <v>661244599.4376272</v>
      </c>
      <c r="AR26" s="78">
        <f t="shared" si="4"/>
        <v>661244599.4376272</v>
      </c>
      <c r="AS26" s="78">
        <f t="shared" si="4"/>
        <v>661244599.4376272</v>
      </c>
      <c r="AT26" s="78">
        <f t="shared" si="4"/>
        <v>661244599.4376272</v>
      </c>
      <c r="AU26" s="78">
        <f t="shared" si="4"/>
        <v>661244599.4376272</v>
      </c>
      <c r="AV26" s="78">
        <f t="shared" si="4"/>
        <v>661244599.4376272</v>
      </c>
      <c r="AW26" s="78">
        <f t="shared" si="4"/>
        <v>661244599.4376272</v>
      </c>
      <c r="AX26" s="78">
        <f t="shared" si="4"/>
        <v>661244599.4376272</v>
      </c>
      <c r="AY26" s="78">
        <f t="shared" si="4"/>
        <v>661244599.4376272</v>
      </c>
      <c r="AZ26" s="78">
        <f t="shared" si="4"/>
        <v>661244599.4376272</v>
      </c>
      <c r="BA26" s="78">
        <f t="shared" si="3"/>
        <v>661244599.4376272</v>
      </c>
      <c r="BB26" s="78">
        <f t="shared" si="3"/>
        <v>661244599.4376272</v>
      </c>
      <c r="BC26" s="78">
        <f t="shared" si="3"/>
        <v>661244599.4376272</v>
      </c>
      <c r="BD26" s="78">
        <f t="shared" si="3"/>
        <v>661244599.4376272</v>
      </c>
      <c r="BE26" s="78">
        <f t="shared" si="3"/>
        <v>661244599.4376272</v>
      </c>
      <c r="BF26" s="78">
        <f t="shared" si="3"/>
        <v>661244599.4376272</v>
      </c>
      <c r="BG26" s="78">
        <f t="shared" si="3"/>
        <v>661244599.4376272</v>
      </c>
      <c r="BH26" s="78">
        <f t="shared" si="3"/>
        <v>661244599.4376272</v>
      </c>
      <c r="BI26" s="78">
        <f t="shared" si="3"/>
        <v>661244599.4376272</v>
      </c>
      <c r="BJ26" s="78">
        <f t="shared" si="3"/>
        <v>661244599.4376272</v>
      </c>
    </row>
    <row r="27" spans="2:62" s="79" customFormat="1" x14ac:dyDescent="0.25">
      <c r="B27" s="64"/>
      <c r="C27" s="64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>
        <f>+PMT($N$5,$B$6,U$8,0)*-1</f>
        <v>667857045.4320035</v>
      </c>
      <c r="W27" s="78">
        <f t="shared" si="5"/>
        <v>667857045.4320035</v>
      </c>
      <c r="X27" s="78">
        <f t="shared" si="5"/>
        <v>667857045.4320035</v>
      </c>
      <c r="Y27" s="78">
        <f t="shared" si="5"/>
        <v>667857045.4320035</v>
      </c>
      <c r="Z27" s="78">
        <f t="shared" si="5"/>
        <v>667857045.4320035</v>
      </c>
      <c r="AA27" s="78">
        <f t="shared" si="5"/>
        <v>667857045.4320035</v>
      </c>
      <c r="AB27" s="78">
        <f t="shared" si="5"/>
        <v>667857045.4320035</v>
      </c>
      <c r="AC27" s="78">
        <f t="shared" si="5"/>
        <v>667857045.4320035</v>
      </c>
      <c r="AD27" s="78">
        <f t="shared" si="5"/>
        <v>667857045.4320035</v>
      </c>
      <c r="AE27" s="78">
        <f t="shared" si="5"/>
        <v>667857045.4320035</v>
      </c>
      <c r="AF27" s="78">
        <f t="shared" si="5"/>
        <v>667857045.4320035</v>
      </c>
      <c r="AG27" s="78">
        <f t="shared" si="5"/>
        <v>667857045.4320035</v>
      </c>
      <c r="AH27" s="78">
        <f t="shared" si="5"/>
        <v>667857045.4320035</v>
      </c>
      <c r="AI27" s="78">
        <f t="shared" si="5"/>
        <v>667857045.4320035</v>
      </c>
      <c r="AJ27" s="78">
        <f t="shared" si="5"/>
        <v>667857045.4320035</v>
      </c>
      <c r="AK27" s="78">
        <f t="shared" si="4"/>
        <v>667857045.4320035</v>
      </c>
      <c r="AL27" s="78">
        <f t="shared" si="4"/>
        <v>667857045.4320035</v>
      </c>
      <c r="AM27" s="78">
        <f t="shared" si="4"/>
        <v>667857045.4320035</v>
      </c>
      <c r="AN27" s="78">
        <f t="shared" si="4"/>
        <v>667857045.4320035</v>
      </c>
      <c r="AO27" s="78">
        <f t="shared" si="4"/>
        <v>667857045.4320035</v>
      </c>
      <c r="AP27" s="78">
        <f t="shared" si="4"/>
        <v>667857045.4320035</v>
      </c>
      <c r="AQ27" s="78">
        <f t="shared" si="4"/>
        <v>667857045.4320035</v>
      </c>
      <c r="AR27" s="78">
        <f t="shared" si="4"/>
        <v>667857045.4320035</v>
      </c>
      <c r="AS27" s="78">
        <f t="shared" si="4"/>
        <v>667857045.4320035</v>
      </c>
      <c r="AT27" s="78">
        <f t="shared" si="4"/>
        <v>667857045.4320035</v>
      </c>
      <c r="AU27" s="78">
        <f t="shared" si="4"/>
        <v>667857045.4320035</v>
      </c>
      <c r="AV27" s="78">
        <f t="shared" si="4"/>
        <v>667857045.4320035</v>
      </c>
      <c r="AW27" s="78">
        <f t="shared" si="4"/>
        <v>667857045.4320035</v>
      </c>
      <c r="AX27" s="78">
        <f t="shared" si="4"/>
        <v>667857045.4320035</v>
      </c>
      <c r="AY27" s="78">
        <f t="shared" si="4"/>
        <v>667857045.4320035</v>
      </c>
      <c r="AZ27" s="78">
        <f t="shared" si="4"/>
        <v>667857045.4320035</v>
      </c>
      <c r="BA27" s="78">
        <f t="shared" si="3"/>
        <v>667857045.4320035</v>
      </c>
      <c r="BB27" s="78">
        <f t="shared" si="3"/>
        <v>667857045.4320035</v>
      </c>
      <c r="BC27" s="78">
        <f t="shared" si="3"/>
        <v>667857045.4320035</v>
      </c>
      <c r="BD27" s="78">
        <f t="shared" si="3"/>
        <v>667857045.4320035</v>
      </c>
      <c r="BE27" s="78">
        <f t="shared" si="3"/>
        <v>667857045.4320035</v>
      </c>
      <c r="BF27" s="78">
        <f t="shared" si="3"/>
        <v>667857045.4320035</v>
      </c>
      <c r="BG27" s="78">
        <f t="shared" si="3"/>
        <v>667857045.4320035</v>
      </c>
      <c r="BH27" s="78">
        <f t="shared" si="3"/>
        <v>667857045.4320035</v>
      </c>
      <c r="BI27" s="78">
        <f t="shared" si="3"/>
        <v>667857045.4320035</v>
      </c>
      <c r="BJ27" s="78">
        <f t="shared" si="3"/>
        <v>667857045.4320035</v>
      </c>
    </row>
    <row r="28" spans="2:62" s="79" customFormat="1" x14ac:dyDescent="0.25">
      <c r="B28" s="64"/>
      <c r="C28" s="64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>
        <f>+PMT($N$5,$B$6,V$8,0)*-1</f>
        <v>674535615.88632345</v>
      </c>
      <c r="X28" s="78">
        <f t="shared" si="5"/>
        <v>674535615.88632345</v>
      </c>
      <c r="Y28" s="78">
        <f t="shared" si="5"/>
        <v>674535615.88632345</v>
      </c>
      <c r="Z28" s="78">
        <f t="shared" si="5"/>
        <v>674535615.88632345</v>
      </c>
      <c r="AA28" s="78">
        <f t="shared" si="5"/>
        <v>674535615.88632345</v>
      </c>
      <c r="AB28" s="78">
        <f t="shared" si="5"/>
        <v>674535615.88632345</v>
      </c>
      <c r="AC28" s="78">
        <f t="shared" si="5"/>
        <v>674535615.88632345</v>
      </c>
      <c r="AD28" s="78">
        <f t="shared" si="5"/>
        <v>674535615.88632345</v>
      </c>
      <c r="AE28" s="78">
        <f t="shared" si="5"/>
        <v>674535615.88632345</v>
      </c>
      <c r="AF28" s="78">
        <f t="shared" si="5"/>
        <v>674535615.88632345</v>
      </c>
      <c r="AG28" s="78">
        <f t="shared" si="5"/>
        <v>674535615.88632345</v>
      </c>
      <c r="AH28" s="78">
        <f t="shared" si="5"/>
        <v>674535615.88632345</v>
      </c>
      <c r="AI28" s="78">
        <f t="shared" si="5"/>
        <v>674535615.88632345</v>
      </c>
      <c r="AJ28" s="78">
        <f t="shared" si="5"/>
        <v>674535615.88632345</v>
      </c>
      <c r="AK28" s="78">
        <f t="shared" si="4"/>
        <v>674535615.88632345</v>
      </c>
      <c r="AL28" s="78">
        <f t="shared" si="4"/>
        <v>674535615.88632345</v>
      </c>
      <c r="AM28" s="78">
        <f t="shared" si="4"/>
        <v>674535615.88632345</v>
      </c>
      <c r="AN28" s="78">
        <f t="shared" si="4"/>
        <v>674535615.88632345</v>
      </c>
      <c r="AO28" s="78">
        <f t="shared" si="4"/>
        <v>674535615.88632345</v>
      </c>
      <c r="AP28" s="78">
        <f t="shared" si="4"/>
        <v>674535615.88632345</v>
      </c>
      <c r="AQ28" s="78">
        <f t="shared" si="4"/>
        <v>674535615.88632345</v>
      </c>
      <c r="AR28" s="78">
        <f t="shared" si="4"/>
        <v>674535615.88632345</v>
      </c>
      <c r="AS28" s="78">
        <f t="shared" si="4"/>
        <v>674535615.88632345</v>
      </c>
      <c r="AT28" s="78">
        <f t="shared" si="4"/>
        <v>674535615.88632345</v>
      </c>
      <c r="AU28" s="78">
        <f t="shared" si="4"/>
        <v>674535615.88632345</v>
      </c>
      <c r="AV28" s="78">
        <f t="shared" si="4"/>
        <v>674535615.88632345</v>
      </c>
      <c r="AW28" s="78">
        <f t="shared" si="4"/>
        <v>674535615.88632345</v>
      </c>
      <c r="AX28" s="78">
        <f t="shared" si="4"/>
        <v>674535615.88632345</v>
      </c>
      <c r="AY28" s="78">
        <f t="shared" si="4"/>
        <v>674535615.88632345</v>
      </c>
      <c r="AZ28" s="78">
        <f t="shared" si="4"/>
        <v>674535615.88632345</v>
      </c>
      <c r="BA28" s="78">
        <f t="shared" ref="BA28:BJ43" si="6">+AZ28</f>
        <v>674535615.88632345</v>
      </c>
      <c r="BB28" s="78">
        <f t="shared" si="6"/>
        <v>674535615.88632345</v>
      </c>
      <c r="BC28" s="78">
        <f t="shared" si="6"/>
        <v>674535615.88632345</v>
      </c>
      <c r="BD28" s="78">
        <f t="shared" si="6"/>
        <v>674535615.88632345</v>
      </c>
      <c r="BE28" s="78">
        <f t="shared" si="6"/>
        <v>674535615.88632345</v>
      </c>
      <c r="BF28" s="78">
        <f t="shared" si="6"/>
        <v>674535615.88632345</v>
      </c>
      <c r="BG28" s="78">
        <f t="shared" si="6"/>
        <v>674535615.88632345</v>
      </c>
      <c r="BH28" s="78">
        <f t="shared" si="6"/>
        <v>674535615.88632345</v>
      </c>
      <c r="BI28" s="78">
        <f t="shared" si="6"/>
        <v>674535615.88632345</v>
      </c>
      <c r="BJ28" s="78">
        <f t="shared" si="6"/>
        <v>674535615.88632345</v>
      </c>
    </row>
    <row r="29" spans="2:62" s="79" customFormat="1" x14ac:dyDescent="0.25">
      <c r="B29" s="64"/>
      <c r="C29" s="64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>
        <f>+PMT($N$5,$B$6,W$8,0)*-1</f>
        <v>681280972.04518676</v>
      </c>
      <c r="Y29" s="78">
        <f t="shared" si="5"/>
        <v>681280972.04518676</v>
      </c>
      <c r="Z29" s="78">
        <f t="shared" si="5"/>
        <v>681280972.04518676</v>
      </c>
      <c r="AA29" s="78">
        <f t="shared" si="5"/>
        <v>681280972.04518676</v>
      </c>
      <c r="AB29" s="78">
        <f t="shared" si="5"/>
        <v>681280972.04518676</v>
      </c>
      <c r="AC29" s="78">
        <f t="shared" si="5"/>
        <v>681280972.04518676</v>
      </c>
      <c r="AD29" s="78">
        <f t="shared" si="5"/>
        <v>681280972.04518676</v>
      </c>
      <c r="AE29" s="78">
        <f t="shared" si="5"/>
        <v>681280972.04518676</v>
      </c>
      <c r="AF29" s="78">
        <f t="shared" si="5"/>
        <v>681280972.04518676</v>
      </c>
      <c r="AG29" s="78">
        <f t="shared" si="5"/>
        <v>681280972.04518676</v>
      </c>
      <c r="AH29" s="78">
        <f t="shared" si="5"/>
        <v>681280972.04518676</v>
      </c>
      <c r="AI29" s="78">
        <f t="shared" si="5"/>
        <v>681280972.04518676</v>
      </c>
      <c r="AJ29" s="78">
        <f t="shared" si="5"/>
        <v>681280972.04518676</v>
      </c>
      <c r="AK29" s="78">
        <f t="shared" si="4"/>
        <v>681280972.04518676</v>
      </c>
      <c r="AL29" s="78">
        <f t="shared" si="4"/>
        <v>681280972.04518676</v>
      </c>
      <c r="AM29" s="78">
        <f t="shared" si="4"/>
        <v>681280972.04518676</v>
      </c>
      <c r="AN29" s="78">
        <f t="shared" si="4"/>
        <v>681280972.04518676</v>
      </c>
      <c r="AO29" s="78">
        <f t="shared" si="4"/>
        <v>681280972.04518676</v>
      </c>
      <c r="AP29" s="78">
        <f t="shared" si="4"/>
        <v>681280972.04518676</v>
      </c>
      <c r="AQ29" s="78">
        <f t="shared" si="4"/>
        <v>681280972.04518676</v>
      </c>
      <c r="AR29" s="78">
        <f t="shared" si="4"/>
        <v>681280972.04518676</v>
      </c>
      <c r="AS29" s="78">
        <f t="shared" si="4"/>
        <v>681280972.04518676</v>
      </c>
      <c r="AT29" s="78">
        <f t="shared" si="4"/>
        <v>681280972.04518676</v>
      </c>
      <c r="AU29" s="78">
        <f t="shared" si="4"/>
        <v>681280972.04518676</v>
      </c>
      <c r="AV29" s="78">
        <f t="shared" si="4"/>
        <v>681280972.04518676</v>
      </c>
      <c r="AW29" s="78">
        <f t="shared" si="4"/>
        <v>681280972.04518676</v>
      </c>
      <c r="AX29" s="78">
        <f t="shared" si="4"/>
        <v>681280972.04518676</v>
      </c>
      <c r="AY29" s="78">
        <f t="shared" si="4"/>
        <v>681280972.04518676</v>
      </c>
      <c r="AZ29" s="78">
        <f t="shared" si="4"/>
        <v>681280972.04518676</v>
      </c>
      <c r="BA29" s="78">
        <f t="shared" si="6"/>
        <v>681280972.04518676</v>
      </c>
      <c r="BB29" s="78">
        <f t="shared" si="6"/>
        <v>681280972.04518676</v>
      </c>
      <c r="BC29" s="78">
        <f t="shared" si="6"/>
        <v>681280972.04518676</v>
      </c>
      <c r="BD29" s="78">
        <f t="shared" si="6"/>
        <v>681280972.04518676</v>
      </c>
      <c r="BE29" s="78">
        <f t="shared" si="6"/>
        <v>681280972.04518676</v>
      </c>
      <c r="BF29" s="78">
        <f t="shared" si="6"/>
        <v>681280972.04518676</v>
      </c>
      <c r="BG29" s="78">
        <f t="shared" si="6"/>
        <v>681280972.04518676</v>
      </c>
      <c r="BH29" s="78">
        <f t="shared" si="6"/>
        <v>681280972.04518676</v>
      </c>
      <c r="BI29" s="78">
        <f t="shared" si="6"/>
        <v>681280972.04518676</v>
      </c>
      <c r="BJ29" s="78">
        <f t="shared" si="6"/>
        <v>681280972.04518676</v>
      </c>
    </row>
    <row r="30" spans="2:62" s="79" customFormat="1" x14ac:dyDescent="0.25">
      <c r="B30" s="64"/>
      <c r="C30" s="64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>
        <f>+PMT($N$5,$B$6,X$8,0)*-1</f>
        <v>688093781.76563859</v>
      </c>
      <c r="Z30" s="78">
        <f t="shared" si="5"/>
        <v>688093781.76563859</v>
      </c>
      <c r="AA30" s="78">
        <f t="shared" si="5"/>
        <v>688093781.76563859</v>
      </c>
      <c r="AB30" s="78">
        <f t="shared" si="5"/>
        <v>688093781.76563859</v>
      </c>
      <c r="AC30" s="78">
        <f t="shared" si="5"/>
        <v>688093781.76563859</v>
      </c>
      <c r="AD30" s="78">
        <f t="shared" si="5"/>
        <v>688093781.76563859</v>
      </c>
      <c r="AE30" s="78">
        <f t="shared" si="5"/>
        <v>688093781.76563859</v>
      </c>
      <c r="AF30" s="78">
        <f t="shared" si="5"/>
        <v>688093781.76563859</v>
      </c>
      <c r="AG30" s="78">
        <f t="shared" si="5"/>
        <v>688093781.76563859</v>
      </c>
      <c r="AH30" s="78">
        <f t="shared" si="5"/>
        <v>688093781.76563859</v>
      </c>
      <c r="AI30" s="78">
        <f t="shared" si="5"/>
        <v>688093781.76563859</v>
      </c>
      <c r="AJ30" s="78">
        <f t="shared" si="5"/>
        <v>688093781.76563859</v>
      </c>
      <c r="AK30" s="78">
        <f t="shared" si="4"/>
        <v>688093781.76563859</v>
      </c>
      <c r="AL30" s="78">
        <f t="shared" si="4"/>
        <v>688093781.76563859</v>
      </c>
      <c r="AM30" s="78">
        <f t="shared" si="4"/>
        <v>688093781.76563859</v>
      </c>
      <c r="AN30" s="78">
        <f t="shared" si="4"/>
        <v>688093781.76563859</v>
      </c>
      <c r="AO30" s="78">
        <f t="shared" si="4"/>
        <v>688093781.76563859</v>
      </c>
      <c r="AP30" s="78">
        <f t="shared" si="4"/>
        <v>688093781.76563859</v>
      </c>
      <c r="AQ30" s="78">
        <f t="shared" si="4"/>
        <v>688093781.76563859</v>
      </c>
      <c r="AR30" s="78">
        <f t="shared" si="4"/>
        <v>688093781.76563859</v>
      </c>
      <c r="AS30" s="78">
        <f t="shared" si="4"/>
        <v>688093781.76563859</v>
      </c>
      <c r="AT30" s="78">
        <f t="shared" si="4"/>
        <v>688093781.76563859</v>
      </c>
      <c r="AU30" s="78">
        <f t="shared" si="4"/>
        <v>688093781.76563859</v>
      </c>
      <c r="AV30" s="78">
        <f t="shared" si="4"/>
        <v>688093781.76563859</v>
      </c>
      <c r="AW30" s="78">
        <f t="shared" si="4"/>
        <v>688093781.76563859</v>
      </c>
      <c r="AX30" s="78">
        <f t="shared" si="4"/>
        <v>688093781.76563859</v>
      </c>
      <c r="AY30" s="78">
        <f t="shared" si="4"/>
        <v>688093781.76563859</v>
      </c>
      <c r="AZ30" s="78">
        <f t="shared" si="4"/>
        <v>688093781.76563859</v>
      </c>
      <c r="BA30" s="78">
        <f t="shared" si="6"/>
        <v>688093781.76563859</v>
      </c>
      <c r="BB30" s="78">
        <f t="shared" si="6"/>
        <v>688093781.76563859</v>
      </c>
      <c r="BC30" s="78">
        <f t="shared" si="6"/>
        <v>688093781.76563859</v>
      </c>
      <c r="BD30" s="78">
        <f t="shared" si="6"/>
        <v>688093781.76563859</v>
      </c>
      <c r="BE30" s="78">
        <f t="shared" si="6"/>
        <v>688093781.76563859</v>
      </c>
      <c r="BF30" s="78">
        <f t="shared" si="6"/>
        <v>688093781.76563859</v>
      </c>
      <c r="BG30" s="78">
        <f t="shared" si="6"/>
        <v>688093781.76563859</v>
      </c>
      <c r="BH30" s="78">
        <f t="shared" si="6"/>
        <v>688093781.76563859</v>
      </c>
      <c r="BI30" s="78">
        <f t="shared" si="6"/>
        <v>688093781.76563859</v>
      </c>
      <c r="BJ30" s="78">
        <f t="shared" si="6"/>
        <v>688093781.76563859</v>
      </c>
    </row>
    <row r="31" spans="2:62" s="79" customFormat="1" x14ac:dyDescent="0.25">
      <c r="B31" s="64"/>
      <c r="C31" s="64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>
        <f>+PMT($N$5,$B$6,Y$8,0)*-1</f>
        <v>694974719.58329499</v>
      </c>
      <c r="AA31" s="78">
        <f t="shared" si="5"/>
        <v>694974719.58329499</v>
      </c>
      <c r="AB31" s="78">
        <f t="shared" si="5"/>
        <v>694974719.58329499</v>
      </c>
      <c r="AC31" s="78">
        <f t="shared" si="5"/>
        <v>694974719.58329499</v>
      </c>
      <c r="AD31" s="78">
        <f t="shared" si="5"/>
        <v>694974719.58329499</v>
      </c>
      <c r="AE31" s="78">
        <f t="shared" si="5"/>
        <v>694974719.58329499</v>
      </c>
      <c r="AF31" s="78">
        <f t="shared" si="5"/>
        <v>694974719.58329499</v>
      </c>
      <c r="AG31" s="78">
        <f t="shared" si="5"/>
        <v>694974719.58329499</v>
      </c>
      <c r="AH31" s="78">
        <f t="shared" si="5"/>
        <v>694974719.58329499</v>
      </c>
      <c r="AI31" s="78">
        <f t="shared" si="5"/>
        <v>694974719.58329499</v>
      </c>
      <c r="AJ31" s="78">
        <f t="shared" si="5"/>
        <v>694974719.58329499</v>
      </c>
      <c r="AK31" s="78">
        <f t="shared" si="4"/>
        <v>694974719.58329499</v>
      </c>
      <c r="AL31" s="78">
        <f t="shared" si="4"/>
        <v>694974719.58329499</v>
      </c>
      <c r="AM31" s="78">
        <f t="shared" si="4"/>
        <v>694974719.58329499</v>
      </c>
      <c r="AN31" s="78">
        <f t="shared" si="4"/>
        <v>694974719.58329499</v>
      </c>
      <c r="AO31" s="78">
        <f t="shared" si="4"/>
        <v>694974719.58329499</v>
      </c>
      <c r="AP31" s="78">
        <f t="shared" si="4"/>
        <v>694974719.58329499</v>
      </c>
      <c r="AQ31" s="78">
        <f t="shared" si="4"/>
        <v>694974719.58329499</v>
      </c>
      <c r="AR31" s="78">
        <f t="shared" si="4"/>
        <v>694974719.58329499</v>
      </c>
      <c r="AS31" s="78">
        <f t="shared" si="4"/>
        <v>694974719.58329499</v>
      </c>
      <c r="AT31" s="78">
        <f t="shared" si="4"/>
        <v>694974719.58329499</v>
      </c>
      <c r="AU31" s="78">
        <f t="shared" si="4"/>
        <v>694974719.58329499</v>
      </c>
      <c r="AV31" s="78">
        <f t="shared" si="4"/>
        <v>694974719.58329499</v>
      </c>
      <c r="AW31" s="78">
        <f t="shared" si="4"/>
        <v>694974719.58329499</v>
      </c>
      <c r="AX31" s="78">
        <f t="shared" si="4"/>
        <v>694974719.58329499</v>
      </c>
      <c r="AY31" s="78">
        <f t="shared" si="4"/>
        <v>694974719.58329499</v>
      </c>
      <c r="AZ31" s="78">
        <f t="shared" si="4"/>
        <v>694974719.58329499</v>
      </c>
      <c r="BA31" s="78">
        <f t="shared" si="6"/>
        <v>694974719.58329499</v>
      </c>
      <c r="BB31" s="78">
        <f t="shared" si="6"/>
        <v>694974719.58329499</v>
      </c>
      <c r="BC31" s="78">
        <f t="shared" si="6"/>
        <v>694974719.58329499</v>
      </c>
      <c r="BD31" s="78">
        <f t="shared" si="6"/>
        <v>694974719.58329499</v>
      </c>
      <c r="BE31" s="78">
        <f t="shared" si="6"/>
        <v>694974719.58329499</v>
      </c>
      <c r="BF31" s="78">
        <f t="shared" si="6"/>
        <v>694974719.58329499</v>
      </c>
      <c r="BG31" s="78">
        <f t="shared" si="6"/>
        <v>694974719.58329499</v>
      </c>
      <c r="BH31" s="78">
        <f t="shared" si="6"/>
        <v>694974719.58329499</v>
      </c>
      <c r="BI31" s="78">
        <f t="shared" si="6"/>
        <v>694974719.58329499</v>
      </c>
      <c r="BJ31" s="78">
        <f t="shared" si="6"/>
        <v>694974719.58329499</v>
      </c>
    </row>
    <row r="32" spans="2:62" s="79" customFormat="1" x14ac:dyDescent="0.25">
      <c r="B32" s="64"/>
      <c r="C32" s="64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>
        <f>+PMT($N$5,$B$6,Z$8,0)*-1</f>
        <v>701924466.77912784</v>
      </c>
      <c r="AB32" s="78">
        <f>+AA32</f>
        <v>701924466.77912784</v>
      </c>
      <c r="AC32" s="78">
        <f>+AB32</f>
        <v>701924466.77912784</v>
      </c>
      <c r="AD32" s="78">
        <f>+AC32</f>
        <v>701924466.77912784</v>
      </c>
      <c r="AE32" s="78">
        <f>+AD32</f>
        <v>701924466.77912784</v>
      </c>
      <c r="AF32" s="78">
        <f>+AE32</f>
        <v>701924466.77912784</v>
      </c>
      <c r="AG32" s="78">
        <f t="shared" si="5"/>
        <v>701924466.77912784</v>
      </c>
      <c r="AH32" s="78">
        <f t="shared" si="5"/>
        <v>701924466.77912784</v>
      </c>
      <c r="AI32" s="78">
        <f t="shared" si="5"/>
        <v>701924466.77912784</v>
      </c>
      <c r="AJ32" s="78">
        <f t="shared" si="5"/>
        <v>701924466.77912784</v>
      </c>
      <c r="AK32" s="78">
        <f t="shared" si="4"/>
        <v>701924466.77912784</v>
      </c>
      <c r="AL32" s="78">
        <f t="shared" si="4"/>
        <v>701924466.77912784</v>
      </c>
      <c r="AM32" s="78">
        <f t="shared" si="4"/>
        <v>701924466.77912784</v>
      </c>
      <c r="AN32" s="78">
        <f t="shared" si="4"/>
        <v>701924466.77912784</v>
      </c>
      <c r="AO32" s="78">
        <f t="shared" si="4"/>
        <v>701924466.77912784</v>
      </c>
      <c r="AP32" s="78">
        <f t="shared" si="4"/>
        <v>701924466.77912784</v>
      </c>
      <c r="AQ32" s="78">
        <f t="shared" si="4"/>
        <v>701924466.77912784</v>
      </c>
      <c r="AR32" s="78">
        <f t="shared" si="4"/>
        <v>701924466.77912784</v>
      </c>
      <c r="AS32" s="78">
        <f t="shared" si="4"/>
        <v>701924466.77912784</v>
      </c>
      <c r="AT32" s="78">
        <f t="shared" si="4"/>
        <v>701924466.77912784</v>
      </c>
      <c r="AU32" s="78">
        <f t="shared" si="4"/>
        <v>701924466.77912784</v>
      </c>
      <c r="AV32" s="78">
        <f t="shared" si="4"/>
        <v>701924466.77912784</v>
      </c>
      <c r="AW32" s="78">
        <f t="shared" si="4"/>
        <v>701924466.77912784</v>
      </c>
      <c r="AX32" s="78">
        <f t="shared" si="4"/>
        <v>701924466.77912784</v>
      </c>
      <c r="AY32" s="78">
        <f t="shared" si="4"/>
        <v>701924466.77912784</v>
      </c>
      <c r="AZ32" s="78">
        <f t="shared" si="4"/>
        <v>701924466.77912784</v>
      </c>
      <c r="BA32" s="78">
        <f t="shared" si="6"/>
        <v>701924466.77912784</v>
      </c>
      <c r="BB32" s="78">
        <f t="shared" si="6"/>
        <v>701924466.77912784</v>
      </c>
      <c r="BC32" s="78">
        <f t="shared" si="6"/>
        <v>701924466.77912784</v>
      </c>
      <c r="BD32" s="78">
        <f t="shared" si="6"/>
        <v>701924466.77912784</v>
      </c>
      <c r="BE32" s="78">
        <f t="shared" si="6"/>
        <v>701924466.77912784</v>
      </c>
      <c r="BF32" s="78">
        <f t="shared" si="6"/>
        <v>701924466.77912784</v>
      </c>
      <c r="BG32" s="78">
        <f t="shared" si="6"/>
        <v>701924466.77912784</v>
      </c>
      <c r="BH32" s="78">
        <f t="shared" si="6"/>
        <v>701924466.77912784</v>
      </c>
      <c r="BI32" s="78">
        <f t="shared" si="6"/>
        <v>701924466.77912784</v>
      </c>
      <c r="BJ32" s="78">
        <f t="shared" si="6"/>
        <v>701924466.77912784</v>
      </c>
    </row>
    <row r="33" spans="2:62" s="79" customFormat="1" x14ac:dyDescent="0.25">
      <c r="B33" s="64"/>
      <c r="C33" s="64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 t="e">
        <f>+PMT($Z$5,$B$6,AA$8,0)*-1</f>
        <v>#REF!</v>
      </c>
      <c r="AC33" s="78" t="e">
        <f>AB33</f>
        <v>#REF!</v>
      </c>
      <c r="AD33" s="78" t="e">
        <f>+AC33</f>
        <v>#REF!</v>
      </c>
      <c r="AE33" s="78" t="e">
        <f>+AD33</f>
        <v>#REF!</v>
      </c>
      <c r="AF33" s="78" t="e">
        <f>+AE33</f>
        <v>#REF!</v>
      </c>
      <c r="AG33" s="78" t="e">
        <f t="shared" si="5"/>
        <v>#REF!</v>
      </c>
      <c r="AH33" s="78" t="e">
        <f t="shared" si="5"/>
        <v>#REF!</v>
      </c>
      <c r="AI33" s="78" t="e">
        <f t="shared" si="5"/>
        <v>#REF!</v>
      </c>
      <c r="AJ33" s="78" t="e">
        <f t="shared" si="5"/>
        <v>#REF!</v>
      </c>
      <c r="AK33" s="78" t="e">
        <f t="shared" si="4"/>
        <v>#REF!</v>
      </c>
      <c r="AL33" s="78" t="e">
        <f t="shared" si="4"/>
        <v>#REF!</v>
      </c>
      <c r="AM33" s="78" t="e">
        <f t="shared" si="4"/>
        <v>#REF!</v>
      </c>
      <c r="AN33" s="78" t="e">
        <f t="shared" si="4"/>
        <v>#REF!</v>
      </c>
      <c r="AO33" s="78" t="e">
        <f t="shared" si="4"/>
        <v>#REF!</v>
      </c>
      <c r="AP33" s="78" t="e">
        <f t="shared" si="4"/>
        <v>#REF!</v>
      </c>
      <c r="AQ33" s="78" t="e">
        <f t="shared" si="4"/>
        <v>#REF!</v>
      </c>
      <c r="AR33" s="78" t="e">
        <f t="shared" si="4"/>
        <v>#REF!</v>
      </c>
      <c r="AS33" s="78" t="e">
        <f t="shared" si="4"/>
        <v>#REF!</v>
      </c>
      <c r="AT33" s="78" t="e">
        <f t="shared" si="4"/>
        <v>#REF!</v>
      </c>
      <c r="AU33" s="78" t="e">
        <f t="shared" si="4"/>
        <v>#REF!</v>
      </c>
      <c r="AV33" s="78" t="e">
        <f t="shared" si="4"/>
        <v>#REF!</v>
      </c>
      <c r="AW33" s="78" t="e">
        <f t="shared" si="4"/>
        <v>#REF!</v>
      </c>
      <c r="AX33" s="78" t="e">
        <f t="shared" si="4"/>
        <v>#REF!</v>
      </c>
      <c r="AY33" s="78" t="e">
        <f t="shared" si="4"/>
        <v>#REF!</v>
      </c>
      <c r="AZ33" s="78" t="e">
        <f t="shared" si="4"/>
        <v>#REF!</v>
      </c>
      <c r="BA33" s="78" t="e">
        <f t="shared" si="6"/>
        <v>#REF!</v>
      </c>
      <c r="BB33" s="78" t="e">
        <f t="shared" si="6"/>
        <v>#REF!</v>
      </c>
      <c r="BC33" s="78" t="e">
        <f t="shared" si="6"/>
        <v>#REF!</v>
      </c>
      <c r="BD33" s="78" t="e">
        <f t="shared" si="6"/>
        <v>#REF!</v>
      </c>
      <c r="BE33" s="78" t="e">
        <f t="shared" si="6"/>
        <v>#REF!</v>
      </c>
      <c r="BF33" s="78" t="e">
        <f t="shared" si="6"/>
        <v>#REF!</v>
      </c>
      <c r="BG33" s="78" t="e">
        <f t="shared" si="6"/>
        <v>#REF!</v>
      </c>
      <c r="BH33" s="78" t="e">
        <f t="shared" si="6"/>
        <v>#REF!</v>
      </c>
      <c r="BI33" s="78" t="e">
        <f t="shared" si="6"/>
        <v>#REF!</v>
      </c>
      <c r="BJ33" s="78" t="e">
        <f t="shared" si="6"/>
        <v>#REF!</v>
      </c>
    </row>
    <row r="34" spans="2:62" s="79" customFormat="1" x14ac:dyDescent="0.25">
      <c r="B34" s="64"/>
      <c r="C34" s="64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 t="e">
        <f>+PMT($Z$5,$B$6,AB$8,0)*-1</f>
        <v>#REF!</v>
      </c>
      <c r="AD34" s="78" t="e">
        <f>AC34</f>
        <v>#REF!</v>
      </c>
      <c r="AE34" s="78" t="e">
        <f>+AD34</f>
        <v>#REF!</v>
      </c>
      <c r="AF34" s="78" t="e">
        <f>+AE34</f>
        <v>#REF!</v>
      </c>
      <c r="AG34" s="78" t="e">
        <f t="shared" si="5"/>
        <v>#REF!</v>
      </c>
      <c r="AH34" s="78" t="e">
        <f t="shared" si="5"/>
        <v>#REF!</v>
      </c>
      <c r="AI34" s="78" t="e">
        <f t="shared" si="5"/>
        <v>#REF!</v>
      </c>
      <c r="AJ34" s="78" t="e">
        <f t="shared" si="5"/>
        <v>#REF!</v>
      </c>
      <c r="AK34" s="78" t="e">
        <f t="shared" si="4"/>
        <v>#REF!</v>
      </c>
      <c r="AL34" s="78" t="e">
        <f t="shared" si="4"/>
        <v>#REF!</v>
      </c>
      <c r="AM34" s="78" t="e">
        <f t="shared" si="4"/>
        <v>#REF!</v>
      </c>
      <c r="AN34" s="78" t="e">
        <f t="shared" si="4"/>
        <v>#REF!</v>
      </c>
      <c r="AO34" s="78" t="e">
        <f t="shared" si="4"/>
        <v>#REF!</v>
      </c>
      <c r="AP34" s="78" t="e">
        <f t="shared" si="4"/>
        <v>#REF!</v>
      </c>
      <c r="AQ34" s="78" t="e">
        <f t="shared" si="4"/>
        <v>#REF!</v>
      </c>
      <c r="AR34" s="78" t="e">
        <f t="shared" si="4"/>
        <v>#REF!</v>
      </c>
      <c r="AS34" s="78" t="e">
        <f t="shared" si="4"/>
        <v>#REF!</v>
      </c>
      <c r="AT34" s="78" t="e">
        <f t="shared" si="4"/>
        <v>#REF!</v>
      </c>
      <c r="AU34" s="78" t="e">
        <f t="shared" si="4"/>
        <v>#REF!</v>
      </c>
      <c r="AV34" s="78" t="e">
        <f t="shared" si="4"/>
        <v>#REF!</v>
      </c>
      <c r="AW34" s="78" t="e">
        <f t="shared" si="4"/>
        <v>#REF!</v>
      </c>
      <c r="AX34" s="78" t="e">
        <f t="shared" si="4"/>
        <v>#REF!</v>
      </c>
      <c r="AY34" s="78" t="e">
        <f t="shared" si="4"/>
        <v>#REF!</v>
      </c>
      <c r="AZ34" s="78" t="e">
        <f t="shared" si="4"/>
        <v>#REF!</v>
      </c>
      <c r="BA34" s="78" t="e">
        <f t="shared" si="6"/>
        <v>#REF!</v>
      </c>
      <c r="BB34" s="78" t="e">
        <f t="shared" si="6"/>
        <v>#REF!</v>
      </c>
      <c r="BC34" s="78" t="e">
        <f t="shared" si="6"/>
        <v>#REF!</v>
      </c>
      <c r="BD34" s="78" t="e">
        <f t="shared" si="6"/>
        <v>#REF!</v>
      </c>
      <c r="BE34" s="78" t="e">
        <f t="shared" si="6"/>
        <v>#REF!</v>
      </c>
      <c r="BF34" s="78" t="e">
        <f t="shared" si="6"/>
        <v>#REF!</v>
      </c>
      <c r="BG34" s="78" t="e">
        <f t="shared" si="6"/>
        <v>#REF!</v>
      </c>
      <c r="BH34" s="78" t="e">
        <f t="shared" si="6"/>
        <v>#REF!</v>
      </c>
      <c r="BI34" s="78" t="e">
        <f t="shared" si="6"/>
        <v>#REF!</v>
      </c>
      <c r="BJ34" s="78" t="e">
        <f t="shared" si="6"/>
        <v>#REF!</v>
      </c>
    </row>
    <row r="35" spans="2:62" s="79" customFormat="1" x14ac:dyDescent="0.25">
      <c r="B35" s="64"/>
      <c r="C35" s="64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 t="e">
        <f>+PMT($Z$5,$B$6,AC$8,0)*-1</f>
        <v>#REF!</v>
      </c>
      <c r="AE35" s="78" t="e">
        <f>AD35</f>
        <v>#REF!</v>
      </c>
      <c r="AF35" s="78" t="e">
        <f>+AE35</f>
        <v>#REF!</v>
      </c>
      <c r="AG35" s="78" t="e">
        <f t="shared" si="5"/>
        <v>#REF!</v>
      </c>
      <c r="AH35" s="78" t="e">
        <f t="shared" si="5"/>
        <v>#REF!</v>
      </c>
      <c r="AI35" s="78" t="e">
        <f t="shared" si="5"/>
        <v>#REF!</v>
      </c>
      <c r="AJ35" s="78" t="e">
        <f t="shared" si="5"/>
        <v>#REF!</v>
      </c>
      <c r="AK35" s="78" t="e">
        <f t="shared" si="4"/>
        <v>#REF!</v>
      </c>
      <c r="AL35" s="78" t="e">
        <f t="shared" si="4"/>
        <v>#REF!</v>
      </c>
      <c r="AM35" s="78" t="e">
        <f t="shared" si="4"/>
        <v>#REF!</v>
      </c>
      <c r="AN35" s="78" t="e">
        <f t="shared" si="4"/>
        <v>#REF!</v>
      </c>
      <c r="AO35" s="78" t="e">
        <f t="shared" si="4"/>
        <v>#REF!</v>
      </c>
      <c r="AP35" s="78" t="e">
        <f t="shared" si="4"/>
        <v>#REF!</v>
      </c>
      <c r="AQ35" s="78" t="e">
        <f t="shared" si="4"/>
        <v>#REF!</v>
      </c>
      <c r="AR35" s="78" t="e">
        <f t="shared" si="4"/>
        <v>#REF!</v>
      </c>
      <c r="AS35" s="78" t="e">
        <f t="shared" si="4"/>
        <v>#REF!</v>
      </c>
      <c r="AT35" s="78" t="e">
        <f t="shared" si="4"/>
        <v>#REF!</v>
      </c>
      <c r="AU35" s="78" t="e">
        <f t="shared" si="4"/>
        <v>#REF!</v>
      </c>
      <c r="AV35" s="78" t="e">
        <f t="shared" si="4"/>
        <v>#REF!</v>
      </c>
      <c r="AW35" s="78" t="e">
        <f t="shared" si="4"/>
        <v>#REF!</v>
      </c>
      <c r="AX35" s="78" t="e">
        <f t="shared" si="4"/>
        <v>#REF!</v>
      </c>
      <c r="AY35" s="78" t="e">
        <f t="shared" si="4"/>
        <v>#REF!</v>
      </c>
      <c r="AZ35" s="78" t="e">
        <f t="shared" si="4"/>
        <v>#REF!</v>
      </c>
      <c r="BA35" s="78" t="e">
        <f t="shared" si="6"/>
        <v>#REF!</v>
      </c>
      <c r="BB35" s="78" t="e">
        <f t="shared" si="6"/>
        <v>#REF!</v>
      </c>
      <c r="BC35" s="78" t="e">
        <f t="shared" si="6"/>
        <v>#REF!</v>
      </c>
      <c r="BD35" s="78" t="e">
        <f t="shared" si="6"/>
        <v>#REF!</v>
      </c>
      <c r="BE35" s="78" t="e">
        <f t="shared" si="6"/>
        <v>#REF!</v>
      </c>
      <c r="BF35" s="78" t="e">
        <f t="shared" si="6"/>
        <v>#REF!</v>
      </c>
      <c r="BG35" s="78" t="e">
        <f t="shared" si="6"/>
        <v>#REF!</v>
      </c>
      <c r="BH35" s="78" t="e">
        <f t="shared" si="6"/>
        <v>#REF!</v>
      </c>
      <c r="BI35" s="78" t="e">
        <f t="shared" si="6"/>
        <v>#REF!</v>
      </c>
      <c r="BJ35" s="78" t="e">
        <f t="shared" si="6"/>
        <v>#REF!</v>
      </c>
    </row>
    <row r="36" spans="2:62" s="79" customFormat="1" x14ac:dyDescent="0.25">
      <c r="B36" s="64"/>
      <c r="C36" s="64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 t="e">
        <f>+PMT($Z$5,$B$6,AD$8,0)*-1</f>
        <v>#REF!</v>
      </c>
      <c r="AF36" s="78" t="e">
        <f>AE36</f>
        <v>#REF!</v>
      </c>
      <c r="AG36" s="78" t="e">
        <f t="shared" si="5"/>
        <v>#REF!</v>
      </c>
      <c r="AH36" s="78" t="e">
        <f t="shared" si="5"/>
        <v>#REF!</v>
      </c>
      <c r="AI36" s="78" t="e">
        <f t="shared" si="5"/>
        <v>#REF!</v>
      </c>
      <c r="AJ36" s="78" t="e">
        <f t="shared" si="5"/>
        <v>#REF!</v>
      </c>
      <c r="AK36" s="78" t="e">
        <f t="shared" si="4"/>
        <v>#REF!</v>
      </c>
      <c r="AL36" s="78" t="e">
        <f t="shared" si="4"/>
        <v>#REF!</v>
      </c>
      <c r="AM36" s="78" t="e">
        <f t="shared" si="4"/>
        <v>#REF!</v>
      </c>
      <c r="AN36" s="78" t="e">
        <f t="shared" si="4"/>
        <v>#REF!</v>
      </c>
      <c r="AO36" s="78" t="e">
        <f t="shared" si="4"/>
        <v>#REF!</v>
      </c>
      <c r="AP36" s="78" t="e">
        <f t="shared" si="4"/>
        <v>#REF!</v>
      </c>
      <c r="AQ36" s="78" t="e">
        <f t="shared" si="4"/>
        <v>#REF!</v>
      </c>
      <c r="AR36" s="78" t="e">
        <f t="shared" si="4"/>
        <v>#REF!</v>
      </c>
      <c r="AS36" s="78" t="e">
        <f t="shared" si="4"/>
        <v>#REF!</v>
      </c>
      <c r="AT36" s="78" t="e">
        <f t="shared" si="4"/>
        <v>#REF!</v>
      </c>
      <c r="AU36" s="78" t="e">
        <f t="shared" si="4"/>
        <v>#REF!</v>
      </c>
      <c r="AV36" s="78" t="e">
        <f t="shared" si="4"/>
        <v>#REF!</v>
      </c>
      <c r="AW36" s="78" t="e">
        <f t="shared" si="4"/>
        <v>#REF!</v>
      </c>
      <c r="AX36" s="78" t="e">
        <f t="shared" si="4"/>
        <v>#REF!</v>
      </c>
      <c r="AY36" s="78" t="e">
        <f t="shared" si="4"/>
        <v>#REF!</v>
      </c>
      <c r="AZ36" s="78" t="e">
        <f t="shared" si="4"/>
        <v>#REF!</v>
      </c>
      <c r="BA36" s="78" t="e">
        <f t="shared" si="6"/>
        <v>#REF!</v>
      </c>
      <c r="BB36" s="78" t="e">
        <f t="shared" si="6"/>
        <v>#REF!</v>
      </c>
      <c r="BC36" s="78" t="e">
        <f t="shared" si="6"/>
        <v>#REF!</v>
      </c>
      <c r="BD36" s="78" t="e">
        <f t="shared" si="6"/>
        <v>#REF!</v>
      </c>
      <c r="BE36" s="78" t="e">
        <f t="shared" si="6"/>
        <v>#REF!</v>
      </c>
      <c r="BF36" s="78" t="e">
        <f t="shared" si="6"/>
        <v>#REF!</v>
      </c>
      <c r="BG36" s="78" t="e">
        <f t="shared" si="6"/>
        <v>#REF!</v>
      </c>
      <c r="BH36" s="78" t="e">
        <f t="shared" si="6"/>
        <v>#REF!</v>
      </c>
      <c r="BI36" s="78" t="e">
        <f t="shared" si="6"/>
        <v>#REF!</v>
      </c>
      <c r="BJ36" s="78" t="e">
        <f t="shared" si="6"/>
        <v>#REF!</v>
      </c>
    </row>
    <row r="37" spans="2:62" s="79" customFormat="1" x14ac:dyDescent="0.25">
      <c r="B37" s="64"/>
      <c r="C37" s="64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 t="e">
        <f>+PMT($Z$5,$B$6,AE$8,0)*-1</f>
        <v>#REF!</v>
      </c>
      <c r="AG37" s="78" t="e">
        <f>AF37</f>
        <v>#REF!</v>
      </c>
      <c r="AH37" s="78" t="e">
        <f t="shared" si="5"/>
        <v>#REF!</v>
      </c>
      <c r="AI37" s="78" t="e">
        <f t="shared" si="5"/>
        <v>#REF!</v>
      </c>
      <c r="AJ37" s="78" t="e">
        <f t="shared" si="5"/>
        <v>#REF!</v>
      </c>
      <c r="AK37" s="78" t="e">
        <f t="shared" si="4"/>
        <v>#REF!</v>
      </c>
      <c r="AL37" s="78" t="e">
        <f t="shared" si="4"/>
        <v>#REF!</v>
      </c>
      <c r="AM37" s="78" t="e">
        <f t="shared" si="4"/>
        <v>#REF!</v>
      </c>
      <c r="AN37" s="78" t="e">
        <f t="shared" si="4"/>
        <v>#REF!</v>
      </c>
      <c r="AO37" s="78" t="e">
        <f t="shared" si="4"/>
        <v>#REF!</v>
      </c>
      <c r="AP37" s="78" t="e">
        <f t="shared" si="4"/>
        <v>#REF!</v>
      </c>
      <c r="AQ37" s="78" t="e">
        <f t="shared" si="4"/>
        <v>#REF!</v>
      </c>
      <c r="AR37" s="78" t="e">
        <f t="shared" si="4"/>
        <v>#REF!</v>
      </c>
      <c r="AS37" s="78" t="e">
        <f t="shared" si="4"/>
        <v>#REF!</v>
      </c>
      <c r="AT37" s="78" t="e">
        <f t="shared" si="4"/>
        <v>#REF!</v>
      </c>
      <c r="AU37" s="78" t="e">
        <f t="shared" si="4"/>
        <v>#REF!</v>
      </c>
      <c r="AV37" s="78" t="e">
        <f t="shared" si="4"/>
        <v>#REF!</v>
      </c>
      <c r="AW37" s="78" t="e">
        <f t="shared" si="4"/>
        <v>#REF!</v>
      </c>
      <c r="AX37" s="78" t="e">
        <f t="shared" si="4"/>
        <v>#REF!</v>
      </c>
      <c r="AY37" s="78" t="e">
        <f t="shared" si="4"/>
        <v>#REF!</v>
      </c>
      <c r="AZ37" s="78" t="e">
        <f t="shared" si="4"/>
        <v>#REF!</v>
      </c>
      <c r="BA37" s="78" t="e">
        <f t="shared" si="6"/>
        <v>#REF!</v>
      </c>
      <c r="BB37" s="78" t="e">
        <f t="shared" si="6"/>
        <v>#REF!</v>
      </c>
      <c r="BC37" s="78" t="e">
        <f t="shared" si="6"/>
        <v>#REF!</v>
      </c>
      <c r="BD37" s="78" t="e">
        <f t="shared" si="6"/>
        <v>#REF!</v>
      </c>
      <c r="BE37" s="78" t="e">
        <f t="shared" si="6"/>
        <v>#REF!</v>
      </c>
      <c r="BF37" s="78" t="e">
        <f t="shared" si="6"/>
        <v>#REF!</v>
      </c>
      <c r="BG37" s="78" t="e">
        <f t="shared" si="6"/>
        <v>#REF!</v>
      </c>
      <c r="BH37" s="78" t="e">
        <f t="shared" si="6"/>
        <v>#REF!</v>
      </c>
      <c r="BI37" s="78" t="e">
        <f t="shared" si="6"/>
        <v>#REF!</v>
      </c>
      <c r="BJ37" s="78" t="e">
        <f t="shared" si="6"/>
        <v>#REF!</v>
      </c>
    </row>
    <row r="38" spans="2:62" s="79" customFormat="1" x14ac:dyDescent="0.25">
      <c r="B38" s="64"/>
      <c r="C38" s="64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 t="e">
        <f>+PMT($Z$5,$B$6,AF$8,0)*-1</f>
        <v>#REF!</v>
      </c>
      <c r="AH38" s="78" t="e">
        <f>AG38</f>
        <v>#REF!</v>
      </c>
      <c r="AI38" s="78" t="e">
        <f t="shared" si="5"/>
        <v>#REF!</v>
      </c>
      <c r="AJ38" s="78" t="e">
        <f t="shared" si="5"/>
        <v>#REF!</v>
      </c>
      <c r="AK38" s="78" t="e">
        <f t="shared" si="4"/>
        <v>#REF!</v>
      </c>
      <c r="AL38" s="78" t="e">
        <f t="shared" si="4"/>
        <v>#REF!</v>
      </c>
      <c r="AM38" s="78" t="e">
        <f t="shared" si="4"/>
        <v>#REF!</v>
      </c>
      <c r="AN38" s="78" t="e">
        <f t="shared" si="4"/>
        <v>#REF!</v>
      </c>
      <c r="AO38" s="78" t="e">
        <f t="shared" si="4"/>
        <v>#REF!</v>
      </c>
      <c r="AP38" s="78" t="e">
        <f t="shared" si="4"/>
        <v>#REF!</v>
      </c>
      <c r="AQ38" s="78" t="e">
        <f t="shared" si="4"/>
        <v>#REF!</v>
      </c>
      <c r="AR38" s="78" t="e">
        <f t="shared" si="4"/>
        <v>#REF!</v>
      </c>
      <c r="AS38" s="78" t="e">
        <f t="shared" si="4"/>
        <v>#REF!</v>
      </c>
      <c r="AT38" s="78" t="e">
        <f t="shared" si="4"/>
        <v>#REF!</v>
      </c>
      <c r="AU38" s="78" t="e">
        <f t="shared" si="4"/>
        <v>#REF!</v>
      </c>
      <c r="AV38" s="78" t="e">
        <f t="shared" si="4"/>
        <v>#REF!</v>
      </c>
      <c r="AW38" s="78" t="e">
        <f t="shared" si="4"/>
        <v>#REF!</v>
      </c>
      <c r="AX38" s="78" t="e">
        <f t="shared" si="4"/>
        <v>#REF!</v>
      </c>
      <c r="AY38" s="78" t="e">
        <f t="shared" si="4"/>
        <v>#REF!</v>
      </c>
      <c r="AZ38" s="78" t="e">
        <f t="shared" si="4"/>
        <v>#REF!</v>
      </c>
      <c r="BA38" s="78" t="e">
        <f t="shared" si="6"/>
        <v>#REF!</v>
      </c>
      <c r="BB38" s="78" t="e">
        <f t="shared" si="6"/>
        <v>#REF!</v>
      </c>
      <c r="BC38" s="78" t="e">
        <f t="shared" si="6"/>
        <v>#REF!</v>
      </c>
      <c r="BD38" s="78" t="e">
        <f t="shared" si="6"/>
        <v>#REF!</v>
      </c>
      <c r="BE38" s="78" t="e">
        <f t="shared" si="6"/>
        <v>#REF!</v>
      </c>
      <c r="BF38" s="78" t="e">
        <f t="shared" si="6"/>
        <v>#REF!</v>
      </c>
      <c r="BG38" s="78" t="e">
        <f t="shared" si="6"/>
        <v>#REF!</v>
      </c>
      <c r="BH38" s="78" t="e">
        <f t="shared" si="6"/>
        <v>#REF!</v>
      </c>
      <c r="BI38" s="78" t="e">
        <f t="shared" si="6"/>
        <v>#REF!</v>
      </c>
      <c r="BJ38" s="78" t="e">
        <f t="shared" si="6"/>
        <v>#REF!</v>
      </c>
    </row>
    <row r="39" spans="2:62" s="79" customFormat="1" x14ac:dyDescent="0.25">
      <c r="B39" s="64"/>
      <c r="C39" s="64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 t="e">
        <f>+PMT($Z$5,$B$6,AG$8,0)*-1</f>
        <v>#REF!</v>
      </c>
      <c r="AI39" s="78" t="e">
        <f>AH39</f>
        <v>#REF!</v>
      </c>
      <c r="AJ39" s="78" t="e">
        <f t="shared" si="5"/>
        <v>#REF!</v>
      </c>
      <c r="AK39" s="78" t="e">
        <f t="shared" si="4"/>
        <v>#REF!</v>
      </c>
      <c r="AL39" s="78" t="e">
        <f t="shared" si="4"/>
        <v>#REF!</v>
      </c>
      <c r="AM39" s="78" t="e">
        <f t="shared" si="4"/>
        <v>#REF!</v>
      </c>
      <c r="AN39" s="78" t="e">
        <f t="shared" si="4"/>
        <v>#REF!</v>
      </c>
      <c r="AO39" s="78" t="e">
        <f t="shared" si="4"/>
        <v>#REF!</v>
      </c>
      <c r="AP39" s="78" t="e">
        <f t="shared" si="4"/>
        <v>#REF!</v>
      </c>
      <c r="AQ39" s="78" t="e">
        <f t="shared" si="4"/>
        <v>#REF!</v>
      </c>
      <c r="AR39" s="78" t="e">
        <f t="shared" si="4"/>
        <v>#REF!</v>
      </c>
      <c r="AS39" s="78" t="e">
        <f t="shared" si="4"/>
        <v>#REF!</v>
      </c>
      <c r="AT39" s="78" t="e">
        <f t="shared" si="4"/>
        <v>#REF!</v>
      </c>
      <c r="AU39" s="78" t="e">
        <f t="shared" si="4"/>
        <v>#REF!</v>
      </c>
      <c r="AV39" s="78" t="e">
        <f t="shared" si="4"/>
        <v>#REF!</v>
      </c>
      <c r="AW39" s="78" t="e">
        <f t="shared" si="4"/>
        <v>#REF!</v>
      </c>
      <c r="AX39" s="78" t="e">
        <f t="shared" si="4"/>
        <v>#REF!</v>
      </c>
      <c r="AY39" s="78" t="e">
        <f t="shared" si="4"/>
        <v>#REF!</v>
      </c>
      <c r="AZ39" s="78" t="e">
        <f t="shared" si="4"/>
        <v>#REF!</v>
      </c>
      <c r="BA39" s="78" t="e">
        <f t="shared" si="6"/>
        <v>#REF!</v>
      </c>
      <c r="BB39" s="78" t="e">
        <f t="shared" si="6"/>
        <v>#REF!</v>
      </c>
      <c r="BC39" s="78" t="e">
        <f t="shared" si="6"/>
        <v>#REF!</v>
      </c>
      <c r="BD39" s="78" t="e">
        <f t="shared" si="6"/>
        <v>#REF!</v>
      </c>
      <c r="BE39" s="78" t="e">
        <f t="shared" si="6"/>
        <v>#REF!</v>
      </c>
      <c r="BF39" s="78" t="e">
        <f t="shared" si="6"/>
        <v>#REF!</v>
      </c>
      <c r="BG39" s="78" t="e">
        <f t="shared" si="6"/>
        <v>#REF!</v>
      </c>
      <c r="BH39" s="78" t="e">
        <f t="shared" si="6"/>
        <v>#REF!</v>
      </c>
      <c r="BI39" s="78" t="e">
        <f t="shared" si="6"/>
        <v>#REF!</v>
      </c>
      <c r="BJ39" s="78" t="e">
        <f t="shared" si="6"/>
        <v>#REF!</v>
      </c>
    </row>
    <row r="40" spans="2:62" s="79" customFormat="1" x14ac:dyDescent="0.25">
      <c r="B40" s="64"/>
      <c r="C40" s="64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 t="e">
        <f>+PMT($Z$5,$B$6,AH$8,0)*-1</f>
        <v>#REF!</v>
      </c>
      <c r="AJ40" s="78" t="e">
        <f>AI40</f>
        <v>#REF!</v>
      </c>
      <c r="AK40" s="78" t="e">
        <f t="shared" ref="AK40:AZ46" si="7">+AJ40</f>
        <v>#REF!</v>
      </c>
      <c r="AL40" s="78" t="e">
        <f t="shared" si="7"/>
        <v>#REF!</v>
      </c>
      <c r="AM40" s="78" t="e">
        <f t="shared" si="7"/>
        <v>#REF!</v>
      </c>
      <c r="AN40" s="78" t="e">
        <f t="shared" si="7"/>
        <v>#REF!</v>
      </c>
      <c r="AO40" s="78" t="e">
        <f t="shared" si="7"/>
        <v>#REF!</v>
      </c>
      <c r="AP40" s="78" t="e">
        <f t="shared" si="7"/>
        <v>#REF!</v>
      </c>
      <c r="AQ40" s="78" t="e">
        <f t="shared" si="7"/>
        <v>#REF!</v>
      </c>
      <c r="AR40" s="78" t="e">
        <f t="shared" si="7"/>
        <v>#REF!</v>
      </c>
      <c r="AS40" s="78" t="e">
        <f t="shared" si="7"/>
        <v>#REF!</v>
      </c>
      <c r="AT40" s="78" t="e">
        <f t="shared" si="7"/>
        <v>#REF!</v>
      </c>
      <c r="AU40" s="78" t="e">
        <f t="shared" si="7"/>
        <v>#REF!</v>
      </c>
      <c r="AV40" s="78" t="e">
        <f t="shared" si="7"/>
        <v>#REF!</v>
      </c>
      <c r="AW40" s="78" t="e">
        <f t="shared" si="7"/>
        <v>#REF!</v>
      </c>
      <c r="AX40" s="78" t="e">
        <f t="shared" si="7"/>
        <v>#REF!</v>
      </c>
      <c r="AY40" s="78" t="e">
        <f t="shared" si="7"/>
        <v>#REF!</v>
      </c>
      <c r="AZ40" s="78" t="e">
        <f t="shared" si="7"/>
        <v>#REF!</v>
      </c>
      <c r="BA40" s="78" t="e">
        <f t="shared" si="6"/>
        <v>#REF!</v>
      </c>
      <c r="BB40" s="78" t="e">
        <f t="shared" si="6"/>
        <v>#REF!</v>
      </c>
      <c r="BC40" s="78" t="e">
        <f t="shared" si="6"/>
        <v>#REF!</v>
      </c>
      <c r="BD40" s="78" t="e">
        <f t="shared" si="6"/>
        <v>#REF!</v>
      </c>
      <c r="BE40" s="78" t="e">
        <f t="shared" si="6"/>
        <v>#REF!</v>
      </c>
      <c r="BF40" s="78" t="e">
        <f t="shared" si="6"/>
        <v>#REF!</v>
      </c>
      <c r="BG40" s="78" t="e">
        <f t="shared" si="6"/>
        <v>#REF!</v>
      </c>
      <c r="BH40" s="78" t="e">
        <f t="shared" si="6"/>
        <v>#REF!</v>
      </c>
      <c r="BI40" s="78" t="e">
        <f t="shared" si="6"/>
        <v>#REF!</v>
      </c>
      <c r="BJ40" s="78" t="e">
        <f t="shared" si="6"/>
        <v>#REF!</v>
      </c>
    </row>
    <row r="41" spans="2:62" s="79" customFormat="1" x14ac:dyDescent="0.25">
      <c r="B41" s="64"/>
      <c r="C41" s="64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 t="e">
        <f>+PMT($Z$5,$B$6,AI$8,0)*-1</f>
        <v>#REF!</v>
      </c>
      <c r="AK41" s="78" t="e">
        <f>AJ41</f>
        <v>#REF!</v>
      </c>
      <c r="AL41" s="78" t="e">
        <f t="shared" si="7"/>
        <v>#REF!</v>
      </c>
      <c r="AM41" s="78" t="e">
        <f t="shared" si="7"/>
        <v>#REF!</v>
      </c>
      <c r="AN41" s="78" t="e">
        <f t="shared" si="7"/>
        <v>#REF!</v>
      </c>
      <c r="AO41" s="78" t="e">
        <f t="shared" si="7"/>
        <v>#REF!</v>
      </c>
      <c r="AP41" s="78" t="e">
        <f t="shared" si="7"/>
        <v>#REF!</v>
      </c>
      <c r="AQ41" s="78" t="e">
        <f t="shared" si="7"/>
        <v>#REF!</v>
      </c>
      <c r="AR41" s="78" t="e">
        <f t="shared" si="7"/>
        <v>#REF!</v>
      </c>
      <c r="AS41" s="78" t="e">
        <f t="shared" si="7"/>
        <v>#REF!</v>
      </c>
      <c r="AT41" s="78" t="e">
        <f t="shared" si="7"/>
        <v>#REF!</v>
      </c>
      <c r="AU41" s="78" t="e">
        <f t="shared" si="7"/>
        <v>#REF!</v>
      </c>
      <c r="AV41" s="78" t="e">
        <f t="shared" si="7"/>
        <v>#REF!</v>
      </c>
      <c r="AW41" s="78" t="e">
        <f t="shared" si="7"/>
        <v>#REF!</v>
      </c>
      <c r="AX41" s="78" t="e">
        <f t="shared" si="7"/>
        <v>#REF!</v>
      </c>
      <c r="AY41" s="78" t="e">
        <f t="shared" si="7"/>
        <v>#REF!</v>
      </c>
      <c r="AZ41" s="78" t="e">
        <f t="shared" si="7"/>
        <v>#REF!</v>
      </c>
      <c r="BA41" s="78" t="e">
        <f t="shared" si="6"/>
        <v>#REF!</v>
      </c>
      <c r="BB41" s="78" t="e">
        <f t="shared" si="6"/>
        <v>#REF!</v>
      </c>
      <c r="BC41" s="78" t="e">
        <f t="shared" si="6"/>
        <v>#REF!</v>
      </c>
      <c r="BD41" s="78" t="e">
        <f t="shared" si="6"/>
        <v>#REF!</v>
      </c>
      <c r="BE41" s="78" t="e">
        <f t="shared" si="6"/>
        <v>#REF!</v>
      </c>
      <c r="BF41" s="78" t="e">
        <f t="shared" si="6"/>
        <v>#REF!</v>
      </c>
      <c r="BG41" s="78" t="e">
        <f t="shared" si="6"/>
        <v>#REF!</v>
      </c>
      <c r="BH41" s="78" t="e">
        <f t="shared" si="6"/>
        <v>#REF!</v>
      </c>
      <c r="BI41" s="78" t="e">
        <f t="shared" si="6"/>
        <v>#REF!</v>
      </c>
      <c r="BJ41" s="78" t="e">
        <f t="shared" si="6"/>
        <v>#REF!</v>
      </c>
    </row>
    <row r="42" spans="2:62" s="79" customFormat="1" x14ac:dyDescent="0.25">
      <c r="B42" s="64"/>
      <c r="C42" s="64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 t="e">
        <f>+PMT($Z$5,$B$6,AJ$8,0)*-1</f>
        <v>#REF!</v>
      </c>
      <c r="AL42" s="78" t="e">
        <f>AK42</f>
        <v>#REF!</v>
      </c>
      <c r="AM42" s="78" t="e">
        <f>+AL42</f>
        <v>#REF!</v>
      </c>
      <c r="AN42" s="78" t="e">
        <f>+AM42</f>
        <v>#REF!</v>
      </c>
      <c r="AO42" s="78" t="e">
        <f>+AN42</f>
        <v>#REF!</v>
      </c>
      <c r="AP42" s="78" t="e">
        <f>+AO42</f>
        <v>#REF!</v>
      </c>
      <c r="AQ42" s="78" t="e">
        <f t="shared" si="7"/>
        <v>#REF!</v>
      </c>
      <c r="AR42" s="78" t="e">
        <f t="shared" si="7"/>
        <v>#REF!</v>
      </c>
      <c r="AS42" s="78" t="e">
        <f t="shared" si="7"/>
        <v>#REF!</v>
      </c>
      <c r="AT42" s="78" t="e">
        <f t="shared" si="7"/>
        <v>#REF!</v>
      </c>
      <c r="AU42" s="78" t="e">
        <f t="shared" si="7"/>
        <v>#REF!</v>
      </c>
      <c r="AV42" s="78" t="e">
        <f t="shared" si="7"/>
        <v>#REF!</v>
      </c>
      <c r="AW42" s="78" t="e">
        <f t="shared" si="7"/>
        <v>#REF!</v>
      </c>
      <c r="AX42" s="78" t="e">
        <f t="shared" si="7"/>
        <v>#REF!</v>
      </c>
      <c r="AY42" s="78" t="e">
        <f t="shared" si="7"/>
        <v>#REF!</v>
      </c>
      <c r="AZ42" s="78" t="e">
        <f t="shared" si="7"/>
        <v>#REF!</v>
      </c>
      <c r="BA42" s="78" t="e">
        <f t="shared" si="6"/>
        <v>#REF!</v>
      </c>
      <c r="BB42" s="78" t="e">
        <f t="shared" si="6"/>
        <v>#REF!</v>
      </c>
      <c r="BC42" s="78" t="e">
        <f t="shared" si="6"/>
        <v>#REF!</v>
      </c>
      <c r="BD42" s="78" t="e">
        <f t="shared" si="6"/>
        <v>#REF!</v>
      </c>
      <c r="BE42" s="78" t="e">
        <f t="shared" si="6"/>
        <v>#REF!</v>
      </c>
      <c r="BF42" s="78" t="e">
        <f t="shared" si="6"/>
        <v>#REF!</v>
      </c>
      <c r="BG42" s="78" t="e">
        <f t="shared" si="6"/>
        <v>#REF!</v>
      </c>
      <c r="BH42" s="78" t="e">
        <f t="shared" si="6"/>
        <v>#REF!</v>
      </c>
      <c r="BI42" s="78" t="e">
        <f t="shared" si="6"/>
        <v>#REF!</v>
      </c>
      <c r="BJ42" s="78" t="e">
        <f t="shared" si="6"/>
        <v>#REF!</v>
      </c>
    </row>
    <row r="43" spans="2:62" s="79" customFormat="1" x14ac:dyDescent="0.25">
      <c r="B43" s="64"/>
      <c r="C43" s="64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 t="e">
        <f>+PMT($Z$5,$B$6,AK$8,0)*-1</f>
        <v>#REF!</v>
      </c>
      <c r="AM43" s="78" t="e">
        <f>AL43</f>
        <v>#REF!</v>
      </c>
      <c r="AN43" s="78" t="e">
        <f>+AM43</f>
        <v>#REF!</v>
      </c>
      <c r="AO43" s="78" t="e">
        <f>+AN43</f>
        <v>#REF!</v>
      </c>
      <c r="AP43" s="78" t="e">
        <f>+AO43</f>
        <v>#REF!</v>
      </c>
      <c r="AQ43" s="78" t="e">
        <f t="shared" si="7"/>
        <v>#REF!</v>
      </c>
      <c r="AR43" s="78" t="e">
        <f t="shared" si="7"/>
        <v>#REF!</v>
      </c>
      <c r="AS43" s="78" t="e">
        <f t="shared" si="7"/>
        <v>#REF!</v>
      </c>
      <c r="AT43" s="78" t="e">
        <f t="shared" si="7"/>
        <v>#REF!</v>
      </c>
      <c r="AU43" s="78" t="e">
        <f t="shared" si="7"/>
        <v>#REF!</v>
      </c>
      <c r="AV43" s="78" t="e">
        <f t="shared" si="7"/>
        <v>#REF!</v>
      </c>
      <c r="AW43" s="78" t="e">
        <f t="shared" si="7"/>
        <v>#REF!</v>
      </c>
      <c r="AX43" s="78" t="e">
        <f t="shared" si="7"/>
        <v>#REF!</v>
      </c>
      <c r="AY43" s="78" t="e">
        <f t="shared" si="7"/>
        <v>#REF!</v>
      </c>
      <c r="AZ43" s="78" t="e">
        <f t="shared" si="7"/>
        <v>#REF!</v>
      </c>
      <c r="BA43" s="78" t="e">
        <f t="shared" si="6"/>
        <v>#REF!</v>
      </c>
      <c r="BB43" s="78" t="e">
        <f t="shared" si="6"/>
        <v>#REF!</v>
      </c>
      <c r="BC43" s="78" t="e">
        <f t="shared" si="6"/>
        <v>#REF!</v>
      </c>
      <c r="BD43" s="78" t="e">
        <f t="shared" si="6"/>
        <v>#REF!</v>
      </c>
      <c r="BE43" s="78" t="e">
        <f t="shared" si="6"/>
        <v>#REF!</v>
      </c>
      <c r="BF43" s="78" t="e">
        <f t="shared" si="6"/>
        <v>#REF!</v>
      </c>
      <c r="BG43" s="78" t="e">
        <f t="shared" si="6"/>
        <v>#REF!</v>
      </c>
      <c r="BH43" s="78" t="e">
        <f t="shared" si="6"/>
        <v>#REF!</v>
      </c>
      <c r="BI43" s="78" t="e">
        <f t="shared" si="6"/>
        <v>#REF!</v>
      </c>
      <c r="BJ43" s="78" t="e">
        <f t="shared" si="6"/>
        <v>#REF!</v>
      </c>
    </row>
    <row r="44" spans="2:62" s="79" customFormat="1" x14ac:dyDescent="0.25">
      <c r="B44" s="64"/>
      <c r="C44" s="64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 t="e">
        <f>+PMT($Z$5,$B$6,AL$8,0)*-1</f>
        <v>#REF!</v>
      </c>
      <c r="AN44" s="78" t="e">
        <f>AM44</f>
        <v>#REF!</v>
      </c>
      <c r="AO44" s="78" t="e">
        <f>+AN44</f>
        <v>#REF!</v>
      </c>
      <c r="AP44" s="78" t="e">
        <f>+AO44</f>
        <v>#REF!</v>
      </c>
      <c r="AQ44" s="78" t="e">
        <f t="shared" si="7"/>
        <v>#REF!</v>
      </c>
      <c r="AR44" s="78" t="e">
        <f t="shared" si="7"/>
        <v>#REF!</v>
      </c>
      <c r="AS44" s="78" t="e">
        <f t="shared" si="7"/>
        <v>#REF!</v>
      </c>
      <c r="AT44" s="78" t="e">
        <f t="shared" si="7"/>
        <v>#REF!</v>
      </c>
      <c r="AU44" s="78" t="e">
        <f t="shared" si="7"/>
        <v>#REF!</v>
      </c>
      <c r="AV44" s="78" t="e">
        <f t="shared" si="7"/>
        <v>#REF!</v>
      </c>
      <c r="AW44" s="78" t="e">
        <f t="shared" si="7"/>
        <v>#REF!</v>
      </c>
      <c r="AX44" s="78" t="e">
        <f t="shared" si="7"/>
        <v>#REF!</v>
      </c>
      <c r="AY44" s="78" t="e">
        <f t="shared" si="7"/>
        <v>#REF!</v>
      </c>
      <c r="AZ44" s="78" t="e">
        <f t="shared" si="7"/>
        <v>#REF!</v>
      </c>
      <c r="BA44" s="78" t="e">
        <f t="shared" ref="BA44:BJ46" si="8">+AZ44</f>
        <v>#REF!</v>
      </c>
      <c r="BB44" s="78" t="e">
        <f t="shared" si="8"/>
        <v>#REF!</v>
      </c>
      <c r="BC44" s="78" t="e">
        <f t="shared" si="8"/>
        <v>#REF!</v>
      </c>
      <c r="BD44" s="78" t="e">
        <f t="shared" si="8"/>
        <v>#REF!</v>
      </c>
      <c r="BE44" s="78" t="e">
        <f t="shared" si="8"/>
        <v>#REF!</v>
      </c>
      <c r="BF44" s="78" t="e">
        <f t="shared" si="8"/>
        <v>#REF!</v>
      </c>
      <c r="BG44" s="78" t="e">
        <f t="shared" si="8"/>
        <v>#REF!</v>
      </c>
      <c r="BH44" s="78" t="e">
        <f t="shared" si="8"/>
        <v>#REF!</v>
      </c>
      <c r="BI44" s="78" t="e">
        <f t="shared" si="8"/>
        <v>#REF!</v>
      </c>
      <c r="BJ44" s="78" t="e">
        <f t="shared" si="8"/>
        <v>#REF!</v>
      </c>
    </row>
    <row r="45" spans="2:62" s="79" customFormat="1" x14ac:dyDescent="0.25">
      <c r="B45" s="64"/>
      <c r="C45" s="64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 t="e">
        <f>+PMT($AL$5,$B$6,AM$8,0)*-1</f>
        <v>#REF!</v>
      </c>
      <c r="AO45" s="78" t="e">
        <f>AN45</f>
        <v>#REF!</v>
      </c>
      <c r="AP45" s="78" t="e">
        <f>+AO45</f>
        <v>#REF!</v>
      </c>
      <c r="AQ45" s="78" t="e">
        <f t="shared" si="7"/>
        <v>#REF!</v>
      </c>
      <c r="AR45" s="78" t="e">
        <f t="shared" si="7"/>
        <v>#REF!</v>
      </c>
      <c r="AS45" s="78" t="e">
        <f t="shared" si="7"/>
        <v>#REF!</v>
      </c>
      <c r="AT45" s="78" t="e">
        <f t="shared" si="7"/>
        <v>#REF!</v>
      </c>
      <c r="AU45" s="78" t="e">
        <f t="shared" si="7"/>
        <v>#REF!</v>
      </c>
      <c r="AV45" s="78" t="e">
        <f t="shared" si="7"/>
        <v>#REF!</v>
      </c>
      <c r="AW45" s="78" t="e">
        <f t="shared" si="7"/>
        <v>#REF!</v>
      </c>
      <c r="AX45" s="78" t="e">
        <f t="shared" si="7"/>
        <v>#REF!</v>
      </c>
      <c r="AY45" s="78" t="e">
        <f t="shared" si="7"/>
        <v>#REF!</v>
      </c>
      <c r="AZ45" s="78" t="e">
        <f t="shared" si="7"/>
        <v>#REF!</v>
      </c>
      <c r="BA45" s="78" t="e">
        <f t="shared" si="8"/>
        <v>#REF!</v>
      </c>
      <c r="BB45" s="78" t="e">
        <f t="shared" si="8"/>
        <v>#REF!</v>
      </c>
      <c r="BC45" s="78" t="e">
        <f t="shared" si="8"/>
        <v>#REF!</v>
      </c>
      <c r="BD45" s="78" t="e">
        <f t="shared" si="8"/>
        <v>#REF!</v>
      </c>
      <c r="BE45" s="78" t="e">
        <f t="shared" si="8"/>
        <v>#REF!</v>
      </c>
      <c r="BF45" s="78" t="e">
        <f t="shared" si="8"/>
        <v>#REF!</v>
      </c>
      <c r="BG45" s="78" t="e">
        <f t="shared" si="8"/>
        <v>#REF!</v>
      </c>
      <c r="BH45" s="78" t="e">
        <f t="shared" si="8"/>
        <v>#REF!</v>
      </c>
      <c r="BI45" s="78" t="e">
        <f t="shared" si="8"/>
        <v>#REF!</v>
      </c>
      <c r="BJ45" s="78" t="e">
        <f t="shared" si="8"/>
        <v>#REF!</v>
      </c>
    </row>
    <row r="46" spans="2:62" s="79" customFormat="1" x14ac:dyDescent="0.25">
      <c r="B46" s="64"/>
      <c r="C46" s="64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 t="e">
        <f>+PMT($AL$5,$B$6,AN$8,0)*-1</f>
        <v>#REF!</v>
      </c>
      <c r="AP46" s="78" t="e">
        <f>AO46</f>
        <v>#REF!</v>
      </c>
      <c r="AQ46" s="78" t="e">
        <f t="shared" si="7"/>
        <v>#REF!</v>
      </c>
      <c r="AR46" s="78" t="e">
        <f t="shared" si="7"/>
        <v>#REF!</v>
      </c>
      <c r="AS46" s="78" t="e">
        <f t="shared" si="7"/>
        <v>#REF!</v>
      </c>
      <c r="AT46" s="78" t="e">
        <f t="shared" si="7"/>
        <v>#REF!</v>
      </c>
      <c r="AU46" s="78" t="e">
        <f t="shared" si="7"/>
        <v>#REF!</v>
      </c>
      <c r="AV46" s="78" t="e">
        <f t="shared" si="7"/>
        <v>#REF!</v>
      </c>
      <c r="AW46" s="78" t="e">
        <f t="shared" si="7"/>
        <v>#REF!</v>
      </c>
      <c r="AX46" s="78" t="e">
        <f t="shared" si="7"/>
        <v>#REF!</v>
      </c>
      <c r="AY46" s="78" t="e">
        <f t="shared" si="7"/>
        <v>#REF!</v>
      </c>
      <c r="AZ46" s="78" t="e">
        <f t="shared" si="7"/>
        <v>#REF!</v>
      </c>
      <c r="BA46" s="78" t="e">
        <f t="shared" si="8"/>
        <v>#REF!</v>
      </c>
      <c r="BB46" s="78" t="e">
        <f t="shared" si="8"/>
        <v>#REF!</v>
      </c>
      <c r="BC46" s="78" t="e">
        <f t="shared" si="8"/>
        <v>#REF!</v>
      </c>
      <c r="BD46" s="78" t="e">
        <f t="shared" si="8"/>
        <v>#REF!</v>
      </c>
      <c r="BE46" s="78" t="e">
        <f t="shared" si="8"/>
        <v>#REF!</v>
      </c>
      <c r="BF46" s="78" t="e">
        <f t="shared" si="8"/>
        <v>#REF!</v>
      </c>
      <c r="BG46" s="78" t="e">
        <f t="shared" si="8"/>
        <v>#REF!</v>
      </c>
      <c r="BH46" s="78" t="e">
        <f t="shared" si="8"/>
        <v>#REF!</v>
      </c>
      <c r="BI46" s="78" t="e">
        <f t="shared" si="8"/>
        <v>#REF!</v>
      </c>
      <c r="BJ46" s="78" t="e">
        <f t="shared" si="8"/>
        <v>#REF!</v>
      </c>
    </row>
    <row r="47" spans="2:62" s="79" customFormat="1" x14ac:dyDescent="0.25">
      <c r="B47" s="64"/>
      <c r="C47" s="64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 t="e">
        <f>+PMT($AL$5,$B$6,AO$8,0)*-1</f>
        <v>#REF!</v>
      </c>
      <c r="AQ47" s="78" t="e">
        <f>AP47</f>
        <v>#REF!</v>
      </c>
      <c r="AR47" s="78" t="e">
        <f t="shared" ref="AR47:BG54" si="9">AQ47</f>
        <v>#REF!</v>
      </c>
      <c r="AS47" s="78" t="e">
        <f t="shared" si="9"/>
        <v>#REF!</v>
      </c>
      <c r="AT47" s="78" t="e">
        <f t="shared" si="9"/>
        <v>#REF!</v>
      </c>
      <c r="AU47" s="78" t="e">
        <f t="shared" si="9"/>
        <v>#REF!</v>
      </c>
      <c r="AV47" s="78" t="e">
        <f t="shared" si="9"/>
        <v>#REF!</v>
      </c>
      <c r="AW47" s="78" t="e">
        <f t="shared" si="9"/>
        <v>#REF!</v>
      </c>
      <c r="AX47" s="78" t="e">
        <f t="shared" si="9"/>
        <v>#REF!</v>
      </c>
      <c r="AY47" s="78" t="e">
        <f t="shared" si="9"/>
        <v>#REF!</v>
      </c>
      <c r="AZ47" s="78" t="e">
        <f t="shared" si="9"/>
        <v>#REF!</v>
      </c>
      <c r="BA47" s="78" t="e">
        <f t="shared" si="9"/>
        <v>#REF!</v>
      </c>
      <c r="BB47" s="78" t="e">
        <f t="shared" si="9"/>
        <v>#REF!</v>
      </c>
      <c r="BC47" s="78" t="e">
        <f t="shared" si="9"/>
        <v>#REF!</v>
      </c>
      <c r="BD47" s="78" t="e">
        <f t="shared" si="9"/>
        <v>#REF!</v>
      </c>
      <c r="BE47" s="78" t="e">
        <f t="shared" si="9"/>
        <v>#REF!</v>
      </c>
      <c r="BF47" s="78" t="e">
        <f t="shared" si="9"/>
        <v>#REF!</v>
      </c>
      <c r="BG47" s="78" t="e">
        <f t="shared" si="9"/>
        <v>#REF!</v>
      </c>
      <c r="BH47" s="78" t="e">
        <f t="shared" ref="BH47:BJ54" si="10">BG47</f>
        <v>#REF!</v>
      </c>
      <c r="BI47" s="78" t="e">
        <f t="shared" si="10"/>
        <v>#REF!</v>
      </c>
      <c r="BJ47" s="78" t="e">
        <f t="shared" si="10"/>
        <v>#REF!</v>
      </c>
    </row>
    <row r="48" spans="2:62" s="79" customFormat="1" x14ac:dyDescent="0.25">
      <c r="B48" s="64"/>
      <c r="C48" s="64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 t="e">
        <f>+PMT($AL$5,$B$6,AP$8,0)*-1</f>
        <v>#REF!</v>
      </c>
      <c r="AR48" s="78" t="e">
        <f>AQ48</f>
        <v>#REF!</v>
      </c>
      <c r="AS48" s="78" t="e">
        <f t="shared" si="9"/>
        <v>#REF!</v>
      </c>
      <c r="AT48" s="78" t="e">
        <f t="shared" si="9"/>
        <v>#REF!</v>
      </c>
      <c r="AU48" s="78" t="e">
        <f t="shared" si="9"/>
        <v>#REF!</v>
      </c>
      <c r="AV48" s="78" t="e">
        <f t="shared" si="9"/>
        <v>#REF!</v>
      </c>
      <c r="AW48" s="78" t="e">
        <f t="shared" si="9"/>
        <v>#REF!</v>
      </c>
      <c r="AX48" s="78" t="e">
        <f t="shared" si="9"/>
        <v>#REF!</v>
      </c>
      <c r="AY48" s="78" t="e">
        <f t="shared" si="9"/>
        <v>#REF!</v>
      </c>
      <c r="AZ48" s="78" t="e">
        <f t="shared" si="9"/>
        <v>#REF!</v>
      </c>
      <c r="BA48" s="78" t="e">
        <f t="shared" si="9"/>
        <v>#REF!</v>
      </c>
      <c r="BB48" s="78" t="e">
        <f t="shared" si="9"/>
        <v>#REF!</v>
      </c>
      <c r="BC48" s="78" t="e">
        <f t="shared" si="9"/>
        <v>#REF!</v>
      </c>
      <c r="BD48" s="78" t="e">
        <f t="shared" si="9"/>
        <v>#REF!</v>
      </c>
      <c r="BE48" s="78" t="e">
        <f t="shared" si="9"/>
        <v>#REF!</v>
      </c>
      <c r="BF48" s="78" t="e">
        <f t="shared" si="9"/>
        <v>#REF!</v>
      </c>
      <c r="BG48" s="78" t="e">
        <f t="shared" si="9"/>
        <v>#REF!</v>
      </c>
      <c r="BH48" s="78" t="e">
        <f t="shared" si="10"/>
        <v>#REF!</v>
      </c>
      <c r="BI48" s="78" t="e">
        <f t="shared" si="10"/>
        <v>#REF!</v>
      </c>
      <c r="BJ48" s="78" t="e">
        <f t="shared" si="10"/>
        <v>#REF!</v>
      </c>
    </row>
    <row r="49" spans="2:62" s="79" customFormat="1" x14ac:dyDescent="0.25">
      <c r="B49" s="64"/>
      <c r="C49" s="64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 t="e">
        <f>+PMT($AL$5,$B$6,AQ$8,0)*-1</f>
        <v>#REF!</v>
      </c>
      <c r="AS49" s="78" t="e">
        <f>AR49</f>
        <v>#REF!</v>
      </c>
      <c r="AT49" s="78" t="e">
        <f t="shared" si="9"/>
        <v>#REF!</v>
      </c>
      <c r="AU49" s="78" t="e">
        <f t="shared" si="9"/>
        <v>#REF!</v>
      </c>
      <c r="AV49" s="78" t="e">
        <f t="shared" si="9"/>
        <v>#REF!</v>
      </c>
      <c r="AW49" s="78" t="e">
        <f t="shared" si="9"/>
        <v>#REF!</v>
      </c>
      <c r="AX49" s="78" t="e">
        <f t="shared" si="9"/>
        <v>#REF!</v>
      </c>
      <c r="AY49" s="78" t="e">
        <f t="shared" si="9"/>
        <v>#REF!</v>
      </c>
      <c r="AZ49" s="78" t="e">
        <f t="shared" si="9"/>
        <v>#REF!</v>
      </c>
      <c r="BA49" s="78" t="e">
        <f t="shared" si="9"/>
        <v>#REF!</v>
      </c>
      <c r="BB49" s="78" t="e">
        <f t="shared" si="9"/>
        <v>#REF!</v>
      </c>
      <c r="BC49" s="78" t="e">
        <f t="shared" si="9"/>
        <v>#REF!</v>
      </c>
      <c r="BD49" s="78" t="e">
        <f t="shared" si="9"/>
        <v>#REF!</v>
      </c>
      <c r="BE49" s="78" t="e">
        <f t="shared" si="9"/>
        <v>#REF!</v>
      </c>
      <c r="BF49" s="78" t="e">
        <f t="shared" si="9"/>
        <v>#REF!</v>
      </c>
      <c r="BG49" s="78" t="e">
        <f t="shared" si="9"/>
        <v>#REF!</v>
      </c>
      <c r="BH49" s="78" t="e">
        <f t="shared" si="10"/>
        <v>#REF!</v>
      </c>
      <c r="BI49" s="78" t="e">
        <f t="shared" si="10"/>
        <v>#REF!</v>
      </c>
      <c r="BJ49" s="78" t="e">
        <f t="shared" si="10"/>
        <v>#REF!</v>
      </c>
    </row>
    <row r="50" spans="2:62" s="79" customFormat="1" x14ac:dyDescent="0.25">
      <c r="B50" s="64"/>
      <c r="C50" s="64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 t="e">
        <f>+PMT($AL$5,$B$6,AR$8,0)*-1</f>
        <v>#REF!</v>
      </c>
      <c r="AT50" s="78" t="e">
        <f>AS50</f>
        <v>#REF!</v>
      </c>
      <c r="AU50" s="78" t="e">
        <f t="shared" si="9"/>
        <v>#REF!</v>
      </c>
      <c r="AV50" s="78" t="e">
        <f t="shared" si="9"/>
        <v>#REF!</v>
      </c>
      <c r="AW50" s="78" t="e">
        <f t="shared" si="9"/>
        <v>#REF!</v>
      </c>
      <c r="AX50" s="78" t="e">
        <f t="shared" si="9"/>
        <v>#REF!</v>
      </c>
      <c r="AY50" s="78" t="e">
        <f t="shared" si="9"/>
        <v>#REF!</v>
      </c>
      <c r="AZ50" s="78" t="e">
        <f t="shared" si="9"/>
        <v>#REF!</v>
      </c>
      <c r="BA50" s="78" t="e">
        <f t="shared" si="9"/>
        <v>#REF!</v>
      </c>
      <c r="BB50" s="78" t="e">
        <f t="shared" si="9"/>
        <v>#REF!</v>
      </c>
      <c r="BC50" s="78" t="e">
        <f t="shared" si="9"/>
        <v>#REF!</v>
      </c>
      <c r="BD50" s="78" t="e">
        <f t="shared" si="9"/>
        <v>#REF!</v>
      </c>
      <c r="BE50" s="78" t="e">
        <f t="shared" si="9"/>
        <v>#REF!</v>
      </c>
      <c r="BF50" s="78" t="e">
        <f t="shared" si="9"/>
        <v>#REF!</v>
      </c>
      <c r="BG50" s="78" t="e">
        <f t="shared" si="9"/>
        <v>#REF!</v>
      </c>
      <c r="BH50" s="78" t="e">
        <f t="shared" si="10"/>
        <v>#REF!</v>
      </c>
      <c r="BI50" s="78" t="e">
        <f t="shared" si="10"/>
        <v>#REF!</v>
      </c>
      <c r="BJ50" s="78" t="e">
        <f t="shared" si="10"/>
        <v>#REF!</v>
      </c>
    </row>
    <row r="51" spans="2:62" s="79" customFormat="1" x14ac:dyDescent="0.25">
      <c r="B51" s="64"/>
      <c r="C51" s="64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 t="e">
        <f>+PMT($AL$5,$B$6,AS$8,0)*-1</f>
        <v>#REF!</v>
      </c>
      <c r="AU51" s="78" t="e">
        <f>AT51</f>
        <v>#REF!</v>
      </c>
      <c r="AV51" s="78" t="e">
        <f t="shared" si="9"/>
        <v>#REF!</v>
      </c>
      <c r="AW51" s="78" t="e">
        <f t="shared" si="9"/>
        <v>#REF!</v>
      </c>
      <c r="AX51" s="78" t="e">
        <f t="shared" si="9"/>
        <v>#REF!</v>
      </c>
      <c r="AY51" s="78" t="e">
        <f t="shared" si="9"/>
        <v>#REF!</v>
      </c>
      <c r="AZ51" s="78" t="e">
        <f t="shared" si="9"/>
        <v>#REF!</v>
      </c>
      <c r="BA51" s="78" t="e">
        <f t="shared" si="9"/>
        <v>#REF!</v>
      </c>
      <c r="BB51" s="78" t="e">
        <f t="shared" si="9"/>
        <v>#REF!</v>
      </c>
      <c r="BC51" s="78" t="e">
        <f t="shared" si="9"/>
        <v>#REF!</v>
      </c>
      <c r="BD51" s="78" t="e">
        <f t="shared" si="9"/>
        <v>#REF!</v>
      </c>
      <c r="BE51" s="78" t="e">
        <f t="shared" si="9"/>
        <v>#REF!</v>
      </c>
      <c r="BF51" s="78" t="e">
        <f t="shared" si="9"/>
        <v>#REF!</v>
      </c>
      <c r="BG51" s="78" t="e">
        <f t="shared" si="9"/>
        <v>#REF!</v>
      </c>
      <c r="BH51" s="78" t="e">
        <f t="shared" si="10"/>
        <v>#REF!</v>
      </c>
      <c r="BI51" s="78" t="e">
        <f t="shared" si="10"/>
        <v>#REF!</v>
      </c>
      <c r="BJ51" s="78" t="e">
        <f t="shared" si="10"/>
        <v>#REF!</v>
      </c>
    </row>
    <row r="52" spans="2:62" s="79" customFormat="1" x14ac:dyDescent="0.25">
      <c r="B52" s="64"/>
      <c r="C52" s="64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 t="e">
        <f>+PMT($AL$5,$B$6,AT$8,0)*-1</f>
        <v>#REF!</v>
      </c>
      <c r="AV52" s="78" t="e">
        <f>AU52</f>
        <v>#REF!</v>
      </c>
      <c r="AW52" s="78" t="e">
        <f t="shared" si="9"/>
        <v>#REF!</v>
      </c>
      <c r="AX52" s="78" t="e">
        <f t="shared" si="9"/>
        <v>#REF!</v>
      </c>
      <c r="AY52" s="78" t="e">
        <f t="shared" si="9"/>
        <v>#REF!</v>
      </c>
      <c r="AZ52" s="78" t="e">
        <f t="shared" si="9"/>
        <v>#REF!</v>
      </c>
      <c r="BA52" s="78" t="e">
        <f t="shared" si="9"/>
        <v>#REF!</v>
      </c>
      <c r="BB52" s="78" t="e">
        <f t="shared" si="9"/>
        <v>#REF!</v>
      </c>
      <c r="BC52" s="78" t="e">
        <f t="shared" si="9"/>
        <v>#REF!</v>
      </c>
      <c r="BD52" s="78" t="e">
        <f t="shared" si="9"/>
        <v>#REF!</v>
      </c>
      <c r="BE52" s="78" t="e">
        <f t="shared" si="9"/>
        <v>#REF!</v>
      </c>
      <c r="BF52" s="78" t="e">
        <f t="shared" si="9"/>
        <v>#REF!</v>
      </c>
      <c r="BG52" s="78" t="e">
        <f t="shared" si="9"/>
        <v>#REF!</v>
      </c>
      <c r="BH52" s="78" t="e">
        <f t="shared" si="10"/>
        <v>#REF!</v>
      </c>
      <c r="BI52" s="78" t="e">
        <f t="shared" si="10"/>
        <v>#REF!</v>
      </c>
      <c r="BJ52" s="78" t="e">
        <f t="shared" si="10"/>
        <v>#REF!</v>
      </c>
    </row>
    <row r="53" spans="2:62" s="79" customFormat="1" x14ac:dyDescent="0.25">
      <c r="B53" s="64"/>
      <c r="C53" s="64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 t="e">
        <f>+PMT($AL$5,$B$6,AU$8,0)*-1</f>
        <v>#REF!</v>
      </c>
      <c r="AW53" s="78" t="e">
        <f>AV53</f>
        <v>#REF!</v>
      </c>
      <c r="AX53" s="78" t="e">
        <f t="shared" si="9"/>
        <v>#REF!</v>
      </c>
      <c r="AY53" s="78" t="e">
        <f t="shared" si="9"/>
        <v>#REF!</v>
      </c>
      <c r="AZ53" s="78" t="e">
        <f t="shared" si="9"/>
        <v>#REF!</v>
      </c>
      <c r="BA53" s="78" t="e">
        <f t="shared" si="9"/>
        <v>#REF!</v>
      </c>
      <c r="BB53" s="78" t="e">
        <f t="shared" si="9"/>
        <v>#REF!</v>
      </c>
      <c r="BC53" s="78" t="e">
        <f t="shared" si="9"/>
        <v>#REF!</v>
      </c>
      <c r="BD53" s="78" t="e">
        <f t="shared" si="9"/>
        <v>#REF!</v>
      </c>
      <c r="BE53" s="78" t="e">
        <f t="shared" si="9"/>
        <v>#REF!</v>
      </c>
      <c r="BF53" s="78" t="e">
        <f t="shared" si="9"/>
        <v>#REF!</v>
      </c>
      <c r="BG53" s="78" t="e">
        <f t="shared" si="9"/>
        <v>#REF!</v>
      </c>
      <c r="BH53" s="78" t="e">
        <f t="shared" si="10"/>
        <v>#REF!</v>
      </c>
      <c r="BI53" s="78" t="e">
        <f t="shared" si="10"/>
        <v>#REF!</v>
      </c>
      <c r="BJ53" s="78" t="e">
        <f t="shared" si="10"/>
        <v>#REF!</v>
      </c>
    </row>
    <row r="54" spans="2:62" s="79" customFormat="1" x14ac:dyDescent="0.25">
      <c r="B54" s="64"/>
      <c r="C54" s="64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 t="e">
        <f>+PMT($AL$5,$B$6,AV$8,0)*-1</f>
        <v>#REF!</v>
      </c>
      <c r="AX54" s="78" t="e">
        <f>AW54</f>
        <v>#REF!</v>
      </c>
      <c r="AY54" s="78" t="e">
        <f>AX54</f>
        <v>#REF!</v>
      </c>
      <c r="AZ54" s="78" t="e">
        <f>AY54</f>
        <v>#REF!</v>
      </c>
      <c r="BA54" s="78" t="e">
        <f t="shared" si="9"/>
        <v>#REF!</v>
      </c>
      <c r="BB54" s="78" t="e">
        <f t="shared" si="9"/>
        <v>#REF!</v>
      </c>
      <c r="BC54" s="78" t="e">
        <f t="shared" si="9"/>
        <v>#REF!</v>
      </c>
      <c r="BD54" s="78" t="e">
        <f t="shared" si="9"/>
        <v>#REF!</v>
      </c>
      <c r="BE54" s="78" t="e">
        <f t="shared" si="9"/>
        <v>#REF!</v>
      </c>
      <c r="BF54" s="78" t="e">
        <f t="shared" si="9"/>
        <v>#REF!</v>
      </c>
      <c r="BG54" s="78" t="e">
        <f t="shared" si="9"/>
        <v>#REF!</v>
      </c>
      <c r="BH54" s="78" t="e">
        <f t="shared" si="10"/>
        <v>#REF!</v>
      </c>
      <c r="BI54" s="78" t="e">
        <f t="shared" si="10"/>
        <v>#REF!</v>
      </c>
      <c r="BJ54" s="78" t="e">
        <f t="shared" si="10"/>
        <v>#REF!</v>
      </c>
    </row>
    <row r="55" spans="2:62" s="79" customFormat="1" x14ac:dyDescent="0.25">
      <c r="B55" s="64"/>
      <c r="C55" s="64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 t="e">
        <f>+PMT($AL$5,$B$6,AW$8,0)*-1</f>
        <v>#REF!</v>
      </c>
      <c r="AY55" s="78" t="e">
        <f>+AX55</f>
        <v>#REF!</v>
      </c>
      <c r="AZ55" s="78" t="e">
        <f t="shared" ref="AZ55:BJ66" si="11">+AY55</f>
        <v>#REF!</v>
      </c>
      <c r="BA55" s="78" t="e">
        <f t="shared" si="11"/>
        <v>#REF!</v>
      </c>
      <c r="BB55" s="78" t="e">
        <f t="shared" si="11"/>
        <v>#REF!</v>
      </c>
      <c r="BC55" s="78" t="e">
        <f t="shared" si="11"/>
        <v>#REF!</v>
      </c>
      <c r="BD55" s="78" t="e">
        <f t="shared" si="11"/>
        <v>#REF!</v>
      </c>
      <c r="BE55" s="78" t="e">
        <f t="shared" si="11"/>
        <v>#REF!</v>
      </c>
      <c r="BF55" s="78" t="e">
        <f t="shared" si="11"/>
        <v>#REF!</v>
      </c>
      <c r="BG55" s="78" t="e">
        <f t="shared" si="11"/>
        <v>#REF!</v>
      </c>
      <c r="BH55" s="78" t="e">
        <f t="shared" si="11"/>
        <v>#REF!</v>
      </c>
      <c r="BI55" s="78" t="e">
        <f t="shared" si="11"/>
        <v>#REF!</v>
      </c>
      <c r="BJ55" s="78" t="e">
        <f t="shared" si="11"/>
        <v>#REF!</v>
      </c>
    </row>
    <row r="56" spans="2:62" s="79" customFormat="1" x14ac:dyDescent="0.25">
      <c r="B56" s="64"/>
      <c r="C56" s="64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 t="e">
        <f>+PMT($AL$5,$B$6,AX$8,0)*-1</f>
        <v>#REF!</v>
      </c>
      <c r="AZ56" s="78" t="e">
        <f>+AY56</f>
        <v>#REF!</v>
      </c>
      <c r="BA56" s="78" t="e">
        <f t="shared" si="11"/>
        <v>#REF!</v>
      </c>
      <c r="BB56" s="78" t="e">
        <f t="shared" si="11"/>
        <v>#REF!</v>
      </c>
      <c r="BC56" s="78" t="e">
        <f t="shared" si="11"/>
        <v>#REF!</v>
      </c>
      <c r="BD56" s="78" t="e">
        <f t="shared" si="11"/>
        <v>#REF!</v>
      </c>
      <c r="BE56" s="78" t="e">
        <f t="shared" si="11"/>
        <v>#REF!</v>
      </c>
      <c r="BF56" s="78" t="e">
        <f t="shared" si="11"/>
        <v>#REF!</v>
      </c>
      <c r="BG56" s="78" t="e">
        <f t="shared" si="11"/>
        <v>#REF!</v>
      </c>
      <c r="BH56" s="78" t="e">
        <f t="shared" si="11"/>
        <v>#REF!</v>
      </c>
      <c r="BI56" s="78" t="e">
        <f t="shared" si="11"/>
        <v>#REF!</v>
      </c>
      <c r="BJ56" s="78" t="e">
        <f t="shared" si="11"/>
        <v>#REF!</v>
      </c>
    </row>
    <row r="57" spans="2:62" s="79" customFormat="1" x14ac:dyDescent="0.25"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80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78">
        <f>+PMT($AL$5,$B$6,AY$8,0)*-1</f>
        <v>0</v>
      </c>
      <c r="BA57" s="64">
        <f>+AZ57</f>
        <v>0</v>
      </c>
      <c r="BB57" s="64">
        <f t="shared" si="11"/>
        <v>0</v>
      </c>
      <c r="BC57" s="64">
        <f t="shared" si="11"/>
        <v>0</v>
      </c>
      <c r="BD57" s="64">
        <f t="shared" si="11"/>
        <v>0</v>
      </c>
      <c r="BE57" s="64">
        <f t="shared" si="11"/>
        <v>0</v>
      </c>
      <c r="BF57" s="64">
        <f t="shared" si="11"/>
        <v>0</v>
      </c>
      <c r="BG57" s="64">
        <f t="shared" si="11"/>
        <v>0</v>
      </c>
      <c r="BH57" s="64">
        <f t="shared" si="11"/>
        <v>0</v>
      </c>
      <c r="BI57" s="64">
        <f t="shared" si="11"/>
        <v>0</v>
      </c>
      <c r="BJ57" s="64">
        <f t="shared" si="11"/>
        <v>0</v>
      </c>
    </row>
    <row r="58" spans="2:62" s="79" customFormat="1" x14ac:dyDescent="0.25"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80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78">
        <f>+PMT($AL$5,$B$6,AZ$8,0)*-1</f>
        <v>0</v>
      </c>
      <c r="BB58" s="64">
        <f>+BA58</f>
        <v>0</v>
      </c>
      <c r="BC58" s="64">
        <f t="shared" si="11"/>
        <v>0</v>
      </c>
      <c r="BD58" s="64">
        <f t="shared" si="11"/>
        <v>0</v>
      </c>
      <c r="BE58" s="64">
        <f t="shared" si="11"/>
        <v>0</v>
      </c>
      <c r="BF58" s="64">
        <f t="shared" si="11"/>
        <v>0</v>
      </c>
      <c r="BG58" s="64">
        <f t="shared" si="11"/>
        <v>0</v>
      </c>
      <c r="BH58" s="64">
        <f t="shared" si="11"/>
        <v>0</v>
      </c>
      <c r="BI58" s="64">
        <f t="shared" si="11"/>
        <v>0</v>
      </c>
      <c r="BJ58" s="64">
        <f t="shared" si="11"/>
        <v>0</v>
      </c>
    </row>
    <row r="59" spans="2:62" s="79" customFormat="1" x14ac:dyDescent="0.25"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80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78">
        <f>+PMT($AL$5,$B$6,BA$8,0)*-1</f>
        <v>0</v>
      </c>
      <c r="BC59" s="64">
        <f>+BB59</f>
        <v>0</v>
      </c>
      <c r="BD59" s="64">
        <f t="shared" si="11"/>
        <v>0</v>
      </c>
      <c r="BE59" s="64">
        <f t="shared" si="11"/>
        <v>0</v>
      </c>
      <c r="BF59" s="64">
        <f t="shared" si="11"/>
        <v>0</v>
      </c>
      <c r="BG59" s="64">
        <f t="shared" si="11"/>
        <v>0</v>
      </c>
      <c r="BH59" s="64">
        <f t="shared" si="11"/>
        <v>0</v>
      </c>
      <c r="BI59" s="64">
        <f t="shared" si="11"/>
        <v>0</v>
      </c>
      <c r="BJ59" s="64">
        <f t="shared" si="11"/>
        <v>0</v>
      </c>
    </row>
    <row r="60" spans="2:62" s="79" customFormat="1" x14ac:dyDescent="0.25"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80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78">
        <f>+PMT($AL$5,$B$6,BB$8,0)*-1</f>
        <v>0</v>
      </c>
      <c r="BD60" s="64">
        <f t="shared" si="11"/>
        <v>0</v>
      </c>
      <c r="BE60" s="64">
        <f t="shared" si="11"/>
        <v>0</v>
      </c>
      <c r="BF60" s="64">
        <f t="shared" si="11"/>
        <v>0</v>
      </c>
      <c r="BG60" s="64">
        <f t="shared" si="11"/>
        <v>0</v>
      </c>
      <c r="BH60" s="64">
        <f t="shared" si="11"/>
        <v>0</v>
      </c>
      <c r="BI60" s="64">
        <f t="shared" si="11"/>
        <v>0</v>
      </c>
      <c r="BJ60" s="64">
        <f t="shared" si="11"/>
        <v>0</v>
      </c>
    </row>
    <row r="61" spans="2:62" s="79" customFormat="1" x14ac:dyDescent="0.25"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80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78">
        <f>+PMT($AL$5,$B$6,BC$8,0)*-1</f>
        <v>0</v>
      </c>
      <c r="BE61" s="64">
        <f t="shared" si="11"/>
        <v>0</v>
      </c>
      <c r="BF61" s="64">
        <f t="shared" si="11"/>
        <v>0</v>
      </c>
      <c r="BG61" s="64">
        <f t="shared" si="11"/>
        <v>0</v>
      </c>
      <c r="BH61" s="64">
        <f t="shared" si="11"/>
        <v>0</v>
      </c>
      <c r="BI61" s="64">
        <f t="shared" si="11"/>
        <v>0</v>
      </c>
      <c r="BJ61" s="64">
        <f t="shared" si="11"/>
        <v>0</v>
      </c>
    </row>
    <row r="62" spans="2:62" s="79" customFormat="1" x14ac:dyDescent="0.25"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80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78">
        <f>+PMT($AL$5,$B$6,BD$8,0)*-1</f>
        <v>0</v>
      </c>
      <c r="BF62" s="64">
        <f t="shared" si="11"/>
        <v>0</v>
      </c>
      <c r="BG62" s="64">
        <f t="shared" si="11"/>
        <v>0</v>
      </c>
      <c r="BH62" s="64">
        <f t="shared" si="11"/>
        <v>0</v>
      </c>
      <c r="BI62" s="64">
        <f t="shared" si="11"/>
        <v>0</v>
      </c>
      <c r="BJ62" s="64">
        <f t="shared" si="11"/>
        <v>0</v>
      </c>
    </row>
    <row r="63" spans="2:62" s="79" customFormat="1" x14ac:dyDescent="0.25"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80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78"/>
      <c r="BF63" s="78">
        <f>+PMT($AL$5,$B$6,BE$8,0)*-1</f>
        <v>0</v>
      </c>
      <c r="BG63" s="64">
        <f t="shared" si="11"/>
        <v>0</v>
      </c>
      <c r="BH63" s="64">
        <f t="shared" si="11"/>
        <v>0</v>
      </c>
      <c r="BI63" s="64">
        <f t="shared" si="11"/>
        <v>0</v>
      </c>
      <c r="BJ63" s="64">
        <f t="shared" si="11"/>
        <v>0</v>
      </c>
    </row>
    <row r="64" spans="2:62" s="79" customFormat="1" x14ac:dyDescent="0.25"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80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78"/>
      <c r="BF64" s="64"/>
      <c r="BG64" s="78">
        <f>+PMT($AL$5,$B$6,BF$8,0)*-1</f>
        <v>0</v>
      </c>
      <c r="BH64" s="64">
        <f t="shared" si="11"/>
        <v>0</v>
      </c>
      <c r="BI64" s="64">
        <f t="shared" si="11"/>
        <v>0</v>
      </c>
      <c r="BJ64" s="64">
        <f t="shared" si="11"/>
        <v>0</v>
      </c>
    </row>
    <row r="65" spans="1:62" s="79" customFormat="1" x14ac:dyDescent="0.25"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80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78"/>
      <c r="BF65" s="64"/>
      <c r="BG65" s="64"/>
      <c r="BH65" s="78">
        <f>+PMT($AL$5,$B$6,BG$8,0)*-1</f>
        <v>0</v>
      </c>
      <c r="BI65" s="64">
        <f t="shared" si="11"/>
        <v>0</v>
      </c>
      <c r="BJ65" s="64">
        <f t="shared" si="11"/>
        <v>0</v>
      </c>
    </row>
    <row r="66" spans="1:62" s="79" customFormat="1" x14ac:dyDescent="0.25"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80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78"/>
      <c r="BF66" s="64"/>
      <c r="BG66" s="64"/>
      <c r="BH66" s="64"/>
      <c r="BI66" s="78">
        <f>+PMT($AL$5,$B$6,BH$8,0)*-1</f>
        <v>0</v>
      </c>
      <c r="BJ66" s="64">
        <f t="shared" si="11"/>
        <v>0</v>
      </c>
    </row>
    <row r="67" spans="1:62" s="79" customFormat="1" x14ac:dyDescent="0.25"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80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78">
        <f>+PMT($AL$5,$B$6,BI$8,0)*-1</f>
        <v>9.3056675564275076E-2</v>
      </c>
    </row>
    <row r="68" spans="1:62" s="79" customFormat="1" x14ac:dyDescent="0.25"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80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</row>
    <row r="69" spans="1:62" s="77" customFormat="1" x14ac:dyDescent="0.25">
      <c r="A69" s="75" t="s">
        <v>52</v>
      </c>
      <c r="B69" s="76"/>
      <c r="C69" s="75"/>
      <c r="D69" s="75">
        <f t="shared" ref="D69:BI69" si="12">+SUM(D9:D66)</f>
        <v>558340053.3856504</v>
      </c>
      <c r="E69" s="75">
        <f t="shared" si="12"/>
        <v>1122263507.3051572</v>
      </c>
      <c r="F69" s="75">
        <f t="shared" si="12"/>
        <v>1691826195.763859</v>
      </c>
      <c r="G69" s="75">
        <f t="shared" si="12"/>
        <v>2267084511.1071482</v>
      </c>
      <c r="H69" s="75">
        <f t="shared" si="12"/>
        <v>2848095409.6038699</v>
      </c>
      <c r="I69" s="75">
        <f t="shared" si="12"/>
        <v>3434916417.0855589</v>
      </c>
      <c r="J69" s="75">
        <f t="shared" si="12"/>
        <v>4027605634.642065</v>
      </c>
      <c r="K69" s="75">
        <f t="shared" si="12"/>
        <v>4626221744.374136</v>
      </c>
      <c r="L69" s="75">
        <f t="shared" si="12"/>
        <v>5230824015.2035275</v>
      </c>
      <c r="M69" s="75">
        <f t="shared" si="12"/>
        <v>5841472308.7412128</v>
      </c>
      <c r="N69" s="75">
        <f t="shared" si="12"/>
        <v>6458227085.2142754</v>
      </c>
      <c r="O69" s="75">
        <f t="shared" si="12"/>
        <v>7081149409.4520683</v>
      </c>
      <c r="P69" s="75">
        <f t="shared" si="12"/>
        <v>7710300956.9322395</v>
      </c>
      <c r="Q69" s="75">
        <f t="shared" si="12"/>
        <v>8345744019.8872128</v>
      </c>
      <c r="R69" s="75">
        <f t="shared" si="12"/>
        <v>8987541513.471735</v>
      </c>
      <c r="S69" s="75">
        <f t="shared" si="12"/>
        <v>9635756981.9921036</v>
      </c>
      <c r="T69" s="75">
        <f t="shared" si="12"/>
        <v>10290454605.197676</v>
      </c>
      <c r="U69" s="75">
        <f t="shared" si="12"/>
        <v>10951699204.635303</v>
      </c>
      <c r="V69" s="75">
        <f t="shared" si="12"/>
        <v>11619556250.067307</v>
      </c>
      <c r="W69" s="75">
        <f t="shared" si="12"/>
        <v>12294091865.95363</v>
      </c>
      <c r="X69" s="75">
        <f t="shared" si="12"/>
        <v>12975372837.998817</v>
      </c>
      <c r="Y69" s="75">
        <f t="shared" si="12"/>
        <v>13663466619.764456</v>
      </c>
      <c r="Z69" s="75">
        <f t="shared" si="12"/>
        <v>14358441339.347752</v>
      </c>
      <c r="AA69" s="75">
        <f t="shared" si="12"/>
        <v>15060365806.126879</v>
      </c>
      <c r="AB69" s="75" t="e">
        <f t="shared" si="12"/>
        <v>#REF!</v>
      </c>
      <c r="AC69" s="75" t="e">
        <f t="shared" si="12"/>
        <v>#REF!</v>
      </c>
      <c r="AD69" s="75" t="e">
        <f t="shared" si="12"/>
        <v>#REF!</v>
      </c>
      <c r="AE69" s="75" t="e">
        <f t="shared" si="12"/>
        <v>#REF!</v>
      </c>
      <c r="AF69" s="75" t="e">
        <f t="shared" si="12"/>
        <v>#REF!</v>
      </c>
      <c r="AG69" s="75" t="e">
        <f t="shared" si="12"/>
        <v>#REF!</v>
      </c>
      <c r="AH69" s="75" t="e">
        <f t="shared" si="12"/>
        <v>#REF!</v>
      </c>
      <c r="AI69" s="75" t="e">
        <f t="shared" si="12"/>
        <v>#REF!</v>
      </c>
      <c r="AJ69" s="75" t="e">
        <f t="shared" si="12"/>
        <v>#REF!</v>
      </c>
      <c r="AK69" s="75" t="e">
        <f t="shared" si="12"/>
        <v>#REF!</v>
      </c>
      <c r="AL69" s="75" t="e">
        <f t="shared" si="12"/>
        <v>#REF!</v>
      </c>
      <c r="AM69" s="75" t="e">
        <f t="shared" si="12"/>
        <v>#REF!</v>
      </c>
      <c r="AN69" s="75" t="e">
        <f t="shared" si="12"/>
        <v>#REF!</v>
      </c>
      <c r="AO69" s="75" t="e">
        <f t="shared" si="12"/>
        <v>#REF!</v>
      </c>
      <c r="AP69" s="75" t="e">
        <f t="shared" si="12"/>
        <v>#REF!</v>
      </c>
      <c r="AQ69" s="75" t="e">
        <f t="shared" si="12"/>
        <v>#REF!</v>
      </c>
      <c r="AR69" s="75" t="e">
        <f t="shared" si="12"/>
        <v>#REF!</v>
      </c>
      <c r="AS69" s="75" t="e">
        <f t="shared" si="12"/>
        <v>#REF!</v>
      </c>
      <c r="AT69" s="75" t="e">
        <f t="shared" si="12"/>
        <v>#REF!</v>
      </c>
      <c r="AU69" s="75" t="e">
        <f t="shared" si="12"/>
        <v>#REF!</v>
      </c>
      <c r="AV69" s="75" t="e">
        <f t="shared" si="12"/>
        <v>#REF!</v>
      </c>
      <c r="AW69" s="75" t="e">
        <f t="shared" si="12"/>
        <v>#REF!</v>
      </c>
      <c r="AX69" s="75" t="e">
        <f t="shared" si="12"/>
        <v>#REF!</v>
      </c>
      <c r="AY69" s="75" t="e">
        <f t="shared" si="12"/>
        <v>#REF!</v>
      </c>
      <c r="AZ69" s="75" t="e">
        <f t="shared" si="12"/>
        <v>#REF!</v>
      </c>
      <c r="BA69" s="75" t="e">
        <f t="shared" si="12"/>
        <v>#REF!</v>
      </c>
      <c r="BB69" s="75" t="e">
        <f t="shared" si="12"/>
        <v>#REF!</v>
      </c>
      <c r="BC69" s="75" t="e">
        <f t="shared" si="12"/>
        <v>#REF!</v>
      </c>
      <c r="BD69" s="75" t="e">
        <f t="shared" si="12"/>
        <v>#REF!</v>
      </c>
      <c r="BE69" s="75" t="e">
        <f t="shared" si="12"/>
        <v>#REF!</v>
      </c>
      <c r="BF69" s="75" t="e">
        <f t="shared" si="12"/>
        <v>#REF!</v>
      </c>
      <c r="BG69" s="75" t="e">
        <f t="shared" si="12"/>
        <v>#REF!</v>
      </c>
      <c r="BH69" s="75" t="e">
        <f t="shared" si="12"/>
        <v>#REF!</v>
      </c>
      <c r="BI69" s="75" t="e">
        <f t="shared" si="12"/>
        <v>#REF!</v>
      </c>
      <c r="BJ69" s="75" t="e">
        <f>+SUM(BJ9:BJ66)</f>
        <v>#REF!</v>
      </c>
    </row>
    <row r="70" spans="1:62" s="83" customFormat="1" x14ac:dyDescent="0.25">
      <c r="A70" s="81" t="s">
        <v>53</v>
      </c>
      <c r="B70" s="82"/>
      <c r="C70" s="81"/>
      <c r="D70" s="81">
        <f>+VLOOKUP(C7,$A$75:$B$135,2,0)</f>
        <v>104405050.63308959</v>
      </c>
      <c r="E70" s="81">
        <f t="shared" ref="E70:BJ70" si="13">+VLOOKUP(D7,$A$75:$B$135,2,0)</f>
        <v>201955300.61475793</v>
      </c>
      <c r="F70" s="81">
        <f t="shared" si="13"/>
        <v>292444755.27931273</v>
      </c>
      <c r="G70" s="81">
        <f t="shared" si="13"/>
        <v>375662968.32683647</v>
      </c>
      <c r="H70" s="81">
        <f t="shared" si="13"/>
        <v>451394955.68946666</v>
      </c>
      <c r="I70" s="81">
        <f t="shared" si="13"/>
        <v>519421107.81216282</v>
      </c>
      <c r="J70" s="81">
        <f t="shared" si="13"/>
        <v>579517100.31950104</v>
      </c>
      <c r="K70" s="81">
        <f t="shared" si="13"/>
        <v>631453803.03953826</v>
      </c>
      <c r="L70" s="81">
        <f t="shared" si="13"/>
        <v>674997187.35527158</v>
      </c>
      <c r="M70" s="81">
        <f t="shared" si="13"/>
        <v>709908231.85369909</v>
      </c>
      <c r="N70" s="81">
        <f t="shared" si="13"/>
        <v>735942826.24195623</v>
      </c>
      <c r="O70" s="81">
        <f t="shared" si="13"/>
        <v>752851673.49946129</v>
      </c>
      <c r="P70" s="81">
        <f t="shared" si="13"/>
        <v>760380190.23445594</v>
      </c>
      <c r="Q70" s="81">
        <f t="shared" si="13"/>
        <v>767983992.13680029</v>
      </c>
      <c r="R70" s="81">
        <f t="shared" si="13"/>
        <v>775663832.05816841</v>
      </c>
      <c r="S70" s="81">
        <f t="shared" si="13"/>
        <v>783420470.37875009</v>
      </c>
      <c r="T70" s="81">
        <f t="shared" si="13"/>
        <v>791254675.08253741</v>
      </c>
      <c r="U70" s="81">
        <f t="shared" si="13"/>
        <v>799167221.83336306</v>
      </c>
      <c r="V70" s="81">
        <f t="shared" si="13"/>
        <v>807158894.05169654</v>
      </c>
      <c r="W70" s="81">
        <f t="shared" si="13"/>
        <v>815230482.99221361</v>
      </c>
      <c r="X70" s="81">
        <f t="shared" si="13"/>
        <v>823382787.82213569</v>
      </c>
      <c r="Y70" s="81">
        <f t="shared" si="13"/>
        <v>831616615.70035708</v>
      </c>
      <c r="Z70" s="81">
        <f t="shared" si="13"/>
        <v>839932781.8573606</v>
      </c>
      <c r="AA70" s="81">
        <f t="shared" si="13"/>
        <v>848332109.6759342</v>
      </c>
      <c r="AB70" s="81" t="e">
        <f t="shared" si="13"/>
        <v>#REF!</v>
      </c>
      <c r="AC70" s="81" t="e">
        <f t="shared" si="13"/>
        <v>#REF!</v>
      </c>
      <c r="AD70" s="81" t="e">
        <f t="shared" si="13"/>
        <v>#REF!</v>
      </c>
      <c r="AE70" s="81" t="e">
        <f t="shared" si="13"/>
        <v>#REF!</v>
      </c>
      <c r="AF70" s="81" t="e">
        <f t="shared" si="13"/>
        <v>#REF!</v>
      </c>
      <c r="AG70" s="81" t="e">
        <f t="shared" si="13"/>
        <v>#REF!</v>
      </c>
      <c r="AH70" s="81" t="e">
        <f t="shared" si="13"/>
        <v>#REF!</v>
      </c>
      <c r="AI70" s="81" t="e">
        <f t="shared" si="13"/>
        <v>#REF!</v>
      </c>
      <c r="AJ70" s="81" t="e">
        <f t="shared" si="13"/>
        <v>#REF!</v>
      </c>
      <c r="AK70" s="81" t="e">
        <f t="shared" si="13"/>
        <v>#REF!</v>
      </c>
      <c r="AL70" s="81" t="e">
        <f t="shared" si="13"/>
        <v>#REF!</v>
      </c>
      <c r="AM70" s="81" t="e">
        <f t="shared" si="13"/>
        <v>#REF!</v>
      </c>
      <c r="AN70" s="81" t="e">
        <f t="shared" si="13"/>
        <v>#REF!</v>
      </c>
      <c r="AO70" s="81" t="e">
        <f t="shared" si="13"/>
        <v>#REF!</v>
      </c>
      <c r="AP70" s="81" t="e">
        <f t="shared" si="13"/>
        <v>#REF!</v>
      </c>
      <c r="AQ70" s="81" t="e">
        <f t="shared" si="13"/>
        <v>#REF!</v>
      </c>
      <c r="AR70" s="81" t="e">
        <f t="shared" si="13"/>
        <v>#REF!</v>
      </c>
      <c r="AS70" s="81" t="e">
        <f t="shared" si="13"/>
        <v>#REF!</v>
      </c>
      <c r="AT70" s="81" t="e">
        <f t="shared" si="13"/>
        <v>#REF!</v>
      </c>
      <c r="AU70" s="81" t="e">
        <f t="shared" si="13"/>
        <v>#REF!</v>
      </c>
      <c r="AV70" s="81" t="e">
        <f t="shared" si="13"/>
        <v>#REF!</v>
      </c>
      <c r="AW70" s="81" t="e">
        <f t="shared" si="13"/>
        <v>#REF!</v>
      </c>
      <c r="AX70" s="81" t="e">
        <f t="shared" si="13"/>
        <v>#REF!</v>
      </c>
      <c r="AY70" s="81" t="e">
        <f t="shared" si="13"/>
        <v>#REF!</v>
      </c>
      <c r="AZ70" s="81" t="e">
        <f t="shared" si="13"/>
        <v>#REF!</v>
      </c>
      <c r="BA70" s="81" t="e">
        <f t="shared" si="13"/>
        <v>#REF!</v>
      </c>
      <c r="BB70" s="81" t="e">
        <f t="shared" si="13"/>
        <v>#REF!</v>
      </c>
      <c r="BC70" s="81" t="e">
        <f t="shared" si="13"/>
        <v>#REF!</v>
      </c>
      <c r="BD70" s="81" t="e">
        <f t="shared" si="13"/>
        <v>#REF!</v>
      </c>
      <c r="BE70" s="81" t="e">
        <f t="shared" si="13"/>
        <v>#REF!</v>
      </c>
      <c r="BF70" s="81" t="e">
        <f t="shared" si="13"/>
        <v>#REF!</v>
      </c>
      <c r="BG70" s="81" t="e">
        <f t="shared" si="13"/>
        <v>#REF!</v>
      </c>
      <c r="BH70" s="81" t="e">
        <f t="shared" si="13"/>
        <v>#REF!</v>
      </c>
      <c r="BI70" s="81" t="e">
        <f t="shared" si="13"/>
        <v>#REF!</v>
      </c>
      <c r="BJ70" s="81" t="e">
        <f t="shared" si="13"/>
        <v>#REF!</v>
      </c>
    </row>
    <row r="71" spans="1:62" s="86" customFormat="1" x14ac:dyDescent="0.25">
      <c r="A71" s="84" t="s">
        <v>46</v>
      </c>
      <c r="B71" s="85"/>
      <c r="C71" s="84"/>
      <c r="D71" s="84">
        <f>+D69-D70</f>
        <v>453935002.75256079</v>
      </c>
      <c r="E71" s="84">
        <f>+E69-E70</f>
        <v>920308206.69039929</v>
      </c>
      <c r="F71" s="84">
        <f>+F69-F70</f>
        <v>1399381440.4845462</v>
      </c>
      <c r="G71" s="84">
        <f t="shared" ref="G71:H71" si="14">+G69-G70</f>
        <v>1891421542.7803116</v>
      </c>
      <c r="H71" s="84">
        <f t="shared" si="14"/>
        <v>2396700453.9144034</v>
      </c>
      <c r="I71" s="84">
        <f>+I69-I70</f>
        <v>2915495309.273396</v>
      </c>
      <c r="J71" s="84">
        <f t="shared" ref="J71:V71" si="15">+J69-J70</f>
        <v>3448088534.3225641</v>
      </c>
      <c r="K71" s="84">
        <f t="shared" si="15"/>
        <v>3994767941.3345976</v>
      </c>
      <c r="L71" s="84">
        <f t="shared" si="15"/>
        <v>4555826827.8482561</v>
      </c>
      <c r="M71" s="84">
        <f t="shared" si="15"/>
        <v>5131564076.8875141</v>
      </c>
      <c r="N71" s="84">
        <f t="shared" si="15"/>
        <v>5722284258.9723186</v>
      </c>
      <c r="O71" s="84">
        <f t="shared" si="15"/>
        <v>6328297735.9526072</v>
      </c>
      <c r="P71" s="84">
        <f t="shared" si="15"/>
        <v>6949920766.6977835</v>
      </c>
      <c r="Q71" s="84">
        <f t="shared" si="15"/>
        <v>7577760027.750412</v>
      </c>
      <c r="R71" s="84">
        <f t="shared" si="15"/>
        <v>8211877681.4135666</v>
      </c>
      <c r="S71" s="84">
        <f t="shared" si="15"/>
        <v>8852336511.6133537</v>
      </c>
      <c r="T71" s="84">
        <f t="shared" si="15"/>
        <v>9499199930.115139</v>
      </c>
      <c r="U71" s="84">
        <f t="shared" si="15"/>
        <v>10152531982.801941</v>
      </c>
      <c r="V71" s="84">
        <f t="shared" si="15"/>
        <v>10812397356.01561</v>
      </c>
      <c r="W71" s="84">
        <f>+W69-W70</f>
        <v>11478861382.961416</v>
      </c>
      <c r="X71" s="84">
        <f t="shared" ref="X71" si="16">+X69-X70</f>
        <v>12151990050.176682</v>
      </c>
      <c r="Y71" s="84">
        <f>+Y69-Y70</f>
        <v>12831850004.064098</v>
      </c>
      <c r="Z71" s="84">
        <f t="shared" ref="Z71" si="17">+Z69-Z70</f>
        <v>13518508557.490391</v>
      </c>
      <c r="AA71" s="84">
        <f>+AA69-AA70</f>
        <v>14212033696.450945</v>
      </c>
      <c r="AB71" s="84" t="e">
        <f t="shared" ref="AB71:BI71" si="18">+AB69-AB70</f>
        <v>#REF!</v>
      </c>
      <c r="AC71" s="84" t="e">
        <f t="shared" si="18"/>
        <v>#REF!</v>
      </c>
      <c r="AD71" s="84" t="e">
        <f t="shared" si="18"/>
        <v>#REF!</v>
      </c>
      <c r="AE71" s="84" t="e">
        <f t="shared" si="18"/>
        <v>#REF!</v>
      </c>
      <c r="AF71" s="84" t="e">
        <f t="shared" si="18"/>
        <v>#REF!</v>
      </c>
      <c r="AG71" s="84" t="e">
        <f t="shared" si="18"/>
        <v>#REF!</v>
      </c>
      <c r="AH71" s="84" t="e">
        <f t="shared" si="18"/>
        <v>#REF!</v>
      </c>
      <c r="AI71" s="84" t="e">
        <f t="shared" si="18"/>
        <v>#REF!</v>
      </c>
      <c r="AJ71" s="84" t="e">
        <f t="shared" si="18"/>
        <v>#REF!</v>
      </c>
      <c r="AK71" s="84" t="e">
        <f t="shared" si="18"/>
        <v>#REF!</v>
      </c>
      <c r="AL71" s="84" t="e">
        <f t="shared" si="18"/>
        <v>#REF!</v>
      </c>
      <c r="AM71" s="84" t="e">
        <f t="shared" si="18"/>
        <v>#REF!</v>
      </c>
      <c r="AN71" s="84" t="e">
        <f t="shared" si="18"/>
        <v>#REF!</v>
      </c>
      <c r="AO71" s="84" t="e">
        <f t="shared" si="18"/>
        <v>#REF!</v>
      </c>
      <c r="AP71" s="84" t="e">
        <f t="shared" si="18"/>
        <v>#REF!</v>
      </c>
      <c r="AQ71" s="84" t="e">
        <f t="shared" si="18"/>
        <v>#REF!</v>
      </c>
      <c r="AR71" s="84" t="e">
        <f t="shared" si="18"/>
        <v>#REF!</v>
      </c>
      <c r="AS71" s="84" t="e">
        <f t="shared" si="18"/>
        <v>#REF!</v>
      </c>
      <c r="AT71" s="84" t="e">
        <f t="shared" si="18"/>
        <v>#REF!</v>
      </c>
      <c r="AU71" s="84" t="e">
        <f t="shared" si="18"/>
        <v>#REF!</v>
      </c>
      <c r="AV71" s="84" t="e">
        <f t="shared" si="18"/>
        <v>#REF!</v>
      </c>
      <c r="AW71" s="84" t="e">
        <f t="shared" si="18"/>
        <v>#REF!</v>
      </c>
      <c r="AX71" s="84" t="e">
        <f t="shared" si="18"/>
        <v>#REF!</v>
      </c>
      <c r="AY71" s="84" t="e">
        <f t="shared" si="18"/>
        <v>#REF!</v>
      </c>
      <c r="AZ71" s="84" t="e">
        <f t="shared" si="18"/>
        <v>#REF!</v>
      </c>
      <c r="BA71" s="84" t="e">
        <f t="shared" si="18"/>
        <v>#REF!</v>
      </c>
      <c r="BB71" s="84" t="e">
        <f t="shared" si="18"/>
        <v>#REF!</v>
      </c>
      <c r="BC71" s="84" t="e">
        <f t="shared" si="18"/>
        <v>#REF!</v>
      </c>
      <c r="BD71" s="84" t="e">
        <f t="shared" si="18"/>
        <v>#REF!</v>
      </c>
      <c r="BE71" s="84" t="e">
        <f t="shared" si="18"/>
        <v>#REF!</v>
      </c>
      <c r="BF71" s="84" t="e">
        <f t="shared" si="18"/>
        <v>#REF!</v>
      </c>
      <c r="BG71" s="84" t="e">
        <f t="shared" si="18"/>
        <v>#REF!</v>
      </c>
      <c r="BH71" s="84" t="e">
        <f t="shared" si="18"/>
        <v>#REF!</v>
      </c>
      <c r="BI71" s="84" t="e">
        <f t="shared" si="18"/>
        <v>#REF!</v>
      </c>
      <c r="BJ71" s="84" t="e">
        <f>+BJ69-BJ70</f>
        <v>#REF!</v>
      </c>
    </row>
    <row r="72" spans="1:62" s="77" customFormat="1" x14ac:dyDescent="0.25">
      <c r="A72" s="75" t="s">
        <v>54</v>
      </c>
      <c r="B72" s="87"/>
      <c r="C72" s="75">
        <f>+C8</f>
        <v>6000000000</v>
      </c>
      <c r="D72" s="75">
        <f t="shared" ref="D72:BJ72" si="19">+C72+D8-D71</f>
        <v>11606064997.247438</v>
      </c>
      <c r="E72" s="75">
        <f t="shared" si="19"/>
        <v>16806356790.557037</v>
      </c>
      <c r="F72" s="75">
        <f t="shared" si="19"/>
        <v>21588781350.072491</v>
      </c>
      <c r="G72" s="75">
        <f t="shared" si="19"/>
        <v>25940983867.292179</v>
      </c>
      <c r="H72" s="75">
        <f t="shared" si="19"/>
        <v>29850343713.977776</v>
      </c>
      <c r="I72" s="75">
        <f t="shared" si="19"/>
        <v>33303969308.310383</v>
      </c>
      <c r="J72" s="75">
        <f t="shared" si="19"/>
        <v>36288692886.629883</v>
      </c>
      <c r="K72" s="75">
        <f t="shared" si="19"/>
        <v>38791065179.063766</v>
      </c>
      <c r="L72" s="75">
        <f t="shared" si="19"/>
        <v>40797349987.321671</v>
      </c>
      <c r="M72" s="75">
        <f t="shared" si="19"/>
        <v>42293518662.901382</v>
      </c>
      <c r="N72" s="75">
        <f t="shared" si="19"/>
        <v>43265244483.920959</v>
      </c>
      <c r="O72" s="75">
        <f t="shared" si="19"/>
        <v>43697896928.76017</v>
      </c>
      <c r="P72" s="75">
        <f>+O72+P8-P71</f>
        <v>43576535844.662125</v>
      </c>
      <c r="Q72" s="75">
        <f>+P72+Q8-Q71</f>
        <v>42895621096.337448</v>
      </c>
      <c r="R72" s="75">
        <f t="shared" si="19"/>
        <v>41649557147.143875</v>
      </c>
      <c r="S72" s="75">
        <f>+R72+S8-S71</f>
        <v>39832692505.072708</v>
      </c>
      <c r="T72" s="75">
        <f t="shared" si="19"/>
        <v>37439319163.195175</v>
      </c>
      <c r="U72" s="75">
        <f t="shared" si="19"/>
        <v>34463672034.513222</v>
      </c>
      <c r="V72" s="75">
        <f t="shared" si="19"/>
        <v>30899928381.158798</v>
      </c>
      <c r="W72" s="75">
        <f t="shared" si="19"/>
        <v>26742207237.885185</v>
      </c>
      <c r="X72" s="75">
        <f t="shared" si="19"/>
        <v>21984568829.793182</v>
      </c>
      <c r="Y72" s="75">
        <f t="shared" si="19"/>
        <v>16621013984.234608</v>
      </c>
      <c r="Z72" s="75">
        <f t="shared" si="19"/>
        <v>10645483536.834797</v>
      </c>
      <c r="AA72" s="75" t="e">
        <f t="shared" si="19"/>
        <v>#REF!</v>
      </c>
      <c r="AB72" s="75" t="e">
        <f>+AA72+AB8-AB71</f>
        <v>#REF!</v>
      </c>
      <c r="AC72" s="75" t="e">
        <f t="shared" si="19"/>
        <v>#REF!</v>
      </c>
      <c r="AD72" s="75" t="e">
        <f t="shared" si="19"/>
        <v>#REF!</v>
      </c>
      <c r="AE72" s="75" t="e">
        <f t="shared" si="19"/>
        <v>#REF!</v>
      </c>
      <c r="AF72" s="75" t="e">
        <f t="shared" si="19"/>
        <v>#REF!</v>
      </c>
      <c r="AG72" s="75" t="e">
        <f t="shared" si="19"/>
        <v>#REF!</v>
      </c>
      <c r="AH72" s="75" t="e">
        <f t="shared" si="19"/>
        <v>#REF!</v>
      </c>
      <c r="AI72" s="75" t="e">
        <f t="shared" si="19"/>
        <v>#REF!</v>
      </c>
      <c r="AJ72" s="75" t="e">
        <f t="shared" si="19"/>
        <v>#REF!</v>
      </c>
      <c r="AK72" s="75" t="e">
        <f t="shared" si="19"/>
        <v>#REF!</v>
      </c>
      <c r="AL72" s="75" t="e">
        <f t="shared" si="19"/>
        <v>#REF!</v>
      </c>
      <c r="AM72" s="75" t="e">
        <f t="shared" si="19"/>
        <v>#REF!</v>
      </c>
      <c r="AN72" s="75" t="e">
        <f t="shared" si="19"/>
        <v>#REF!</v>
      </c>
      <c r="AO72" s="75" t="e">
        <f t="shared" si="19"/>
        <v>#REF!</v>
      </c>
      <c r="AP72" s="75" t="e">
        <f t="shared" si="19"/>
        <v>#REF!</v>
      </c>
      <c r="AQ72" s="75" t="e">
        <f t="shared" si="19"/>
        <v>#REF!</v>
      </c>
      <c r="AR72" s="75" t="e">
        <f t="shared" si="19"/>
        <v>#REF!</v>
      </c>
      <c r="AS72" s="75" t="e">
        <f t="shared" si="19"/>
        <v>#REF!</v>
      </c>
      <c r="AT72" s="75" t="e">
        <f t="shared" si="19"/>
        <v>#REF!</v>
      </c>
      <c r="AU72" s="75" t="e">
        <f t="shared" si="19"/>
        <v>#REF!</v>
      </c>
      <c r="AV72" s="75" t="e">
        <f t="shared" si="19"/>
        <v>#REF!</v>
      </c>
      <c r="AW72" s="75" t="e">
        <f t="shared" si="19"/>
        <v>#REF!</v>
      </c>
      <c r="AX72" s="75" t="e">
        <f t="shared" si="19"/>
        <v>#REF!</v>
      </c>
      <c r="AY72" s="75" t="e">
        <f t="shared" si="19"/>
        <v>#REF!</v>
      </c>
      <c r="AZ72" s="75" t="e">
        <f t="shared" si="19"/>
        <v>#REF!</v>
      </c>
      <c r="BA72" s="75" t="e">
        <f t="shared" si="19"/>
        <v>#REF!</v>
      </c>
      <c r="BB72" s="75" t="e">
        <f t="shared" si="19"/>
        <v>#REF!</v>
      </c>
      <c r="BC72" s="75" t="e">
        <f t="shared" si="19"/>
        <v>#REF!</v>
      </c>
      <c r="BD72" s="75" t="e">
        <f t="shared" si="19"/>
        <v>#REF!</v>
      </c>
      <c r="BE72" s="75" t="e">
        <f t="shared" si="19"/>
        <v>#REF!</v>
      </c>
      <c r="BF72" s="75" t="e">
        <f t="shared" si="19"/>
        <v>#REF!</v>
      </c>
      <c r="BG72" s="75" t="e">
        <f t="shared" si="19"/>
        <v>#REF!</v>
      </c>
      <c r="BH72" s="75" t="e">
        <f t="shared" si="19"/>
        <v>#REF!</v>
      </c>
      <c r="BI72" s="75" t="e">
        <f t="shared" si="19"/>
        <v>#REF!</v>
      </c>
      <c r="BJ72" s="75" t="e">
        <f t="shared" si="19"/>
        <v>#REF!</v>
      </c>
    </row>
    <row r="73" spans="1:62" s="77" customFormat="1" x14ac:dyDescent="0.25">
      <c r="A73" s="88"/>
      <c r="B73" s="89"/>
      <c r="C73" s="90"/>
    </row>
    <row r="74" spans="1:62" s="79" customFormat="1" x14ac:dyDescent="0.25">
      <c r="A74" s="91" t="s">
        <v>0</v>
      </c>
      <c r="B74" s="77" t="s">
        <v>55</v>
      </c>
    </row>
    <row r="75" spans="1:62" x14ac:dyDescent="0.25">
      <c r="A75" s="92">
        <v>1</v>
      </c>
      <c r="B75" s="93">
        <f t="shared" ref="B75:B133" si="20">-SUM(C75:BJ75)</f>
        <v>104405050.63308959</v>
      </c>
      <c r="C75" s="94">
        <f>IPMT($B$5,$A$75,$B$6,C$8)</f>
        <v>-104405050.63308959</v>
      </c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</row>
    <row r="76" spans="1:62" x14ac:dyDescent="0.25">
      <c r="A76" s="92">
        <v>2</v>
      </c>
      <c r="B76" s="93">
        <f t="shared" si="20"/>
        <v>201955300.61475793</v>
      </c>
      <c r="C76" s="94">
        <f>IPMT($B$5,$A$76,$B$6,C$8)</f>
        <v>-96506199.475337446</v>
      </c>
      <c r="D76" s="94">
        <f>IPMT($B$5,$A75,$B$6,D$8)</f>
        <v>-105449101.13942048</v>
      </c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</row>
    <row r="77" spans="1:62" x14ac:dyDescent="0.25">
      <c r="A77" s="92">
        <v>3</v>
      </c>
      <c r="B77" s="93">
        <f t="shared" si="20"/>
        <v>292444755.27931273</v>
      </c>
      <c r="C77" s="94">
        <f>IPMT($B$5,$A$77,$B$6,C$8)</f>
        <v>-88469901.658407271</v>
      </c>
      <c r="D77" s="94">
        <f t="shared" ref="D77:D87" si="21">IPMT($B$5,$A76,$B$6,D$8)</f>
        <v>-97471261.470090821</v>
      </c>
      <c r="E77" s="94">
        <f>IPMT($B$5,$A75,$B$6,E$8)</f>
        <v>-106503592.15081467</v>
      </c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</row>
    <row r="78" spans="1:62" x14ac:dyDescent="0.25">
      <c r="A78" s="92">
        <v>4</v>
      </c>
      <c r="B78" s="93">
        <f t="shared" si="20"/>
        <v>375662968.32683647</v>
      </c>
      <c r="C78" s="94">
        <f>IPMT($B$5,$A$78,$B$6,C$8)</f>
        <v>-80293765.494730547</v>
      </c>
      <c r="D78" s="94">
        <f t="shared" si="21"/>
        <v>-89354600.674991354</v>
      </c>
      <c r="E78" s="94">
        <f t="shared" ref="E78:E88" si="22">IPMT($B$5,$A76,$B$6,E$8)</f>
        <v>-98445974.084791705</v>
      </c>
      <c r="F78" s="94">
        <f>IPMT($B$5,$A75,$B$6,F$8)</f>
        <v>-107568628.07232282</v>
      </c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</row>
    <row r="79" spans="1:62" x14ac:dyDescent="0.25">
      <c r="A79" s="92">
        <v>5</v>
      </c>
      <c r="B79" s="93">
        <f t="shared" si="20"/>
        <v>451394955.68946666</v>
      </c>
      <c r="C79" s="94">
        <f>IPMT($B$5,$A$79,$B$6,C$8)</f>
        <v>-71975357.679361865</v>
      </c>
      <c r="D79" s="94">
        <f t="shared" si="21"/>
        <v>-81096703.149677858</v>
      </c>
      <c r="E79" s="94">
        <f t="shared" si="22"/>
        <v>-90248146.681741238</v>
      </c>
      <c r="F79" s="94">
        <f t="shared" ref="F79:F89" si="23">IPMT($B$5,$A76,$B$6,F$8)</f>
        <v>-99430433.825639635</v>
      </c>
      <c r="G79" s="94">
        <f>IPMT($B$5,$A75,$B$6,G$8)</f>
        <v>-108644314.35304606</v>
      </c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</row>
    <row r="80" spans="1:62" x14ac:dyDescent="0.25">
      <c r="A80" s="92">
        <v>6</v>
      </c>
      <c r="B80" s="93">
        <f t="shared" si="20"/>
        <v>519421107.81216282</v>
      </c>
      <c r="C80" s="94">
        <f>IPMT($B$5,$A$80,$B$6,C$8)</f>
        <v>-63512202.565801486</v>
      </c>
      <c r="D80" s="94">
        <f t="shared" si="21"/>
        <v>-72695111.256155491</v>
      </c>
      <c r="E80" s="94">
        <f t="shared" si="22"/>
        <v>-81907670.181174621</v>
      </c>
      <c r="F80" s="94">
        <f t="shared" si="23"/>
        <v>-91150628.148558646</v>
      </c>
      <c r="G80" s="94">
        <f t="shared" ref="G80:G90" si="24">IPMT($B$5,$A76,$B$6,G$8)</f>
        <v>-100424738.16389605</v>
      </c>
      <c r="H80" s="94">
        <f>IPMT($B$5,$A75,$B$6,H$8)</f>
        <v>-109730757.4965765</v>
      </c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</row>
    <row r="81" spans="1:62" x14ac:dyDescent="0.25">
      <c r="A81" s="92">
        <v>7</v>
      </c>
      <c r="B81" s="93">
        <f t="shared" si="20"/>
        <v>579517100.31950104</v>
      </c>
      <c r="C81" s="94">
        <f>IPMT($B$5,$A$81,$B$6,C$8)</f>
        <v>-54901781.429216616</v>
      </c>
      <c r="D81" s="94">
        <f t="shared" si="21"/>
        <v>-64147324.591459513</v>
      </c>
      <c r="E81" s="94">
        <f t="shared" si="22"/>
        <v>-73422062.36871703</v>
      </c>
      <c r="F81" s="94">
        <f t="shared" si="23"/>
        <v>-82726746.882986352</v>
      </c>
      <c r="G81" s="94">
        <f t="shared" si="24"/>
        <v>-92062134.430044249</v>
      </c>
      <c r="H81" s="94">
        <f t="shared" ref="H81:H91" si="25">IPMT($B$5,$A76,$B$6,H$8)</f>
        <v>-101428985.54553501</v>
      </c>
      <c r="I81" s="94">
        <f>IPMT($B$5,$A75,$B$6,I$8)</f>
        <v>-110828065.07154228</v>
      </c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</row>
    <row r="82" spans="1:62" x14ac:dyDescent="0.25">
      <c r="A82" s="92">
        <v>8</v>
      </c>
      <c r="B82" s="93">
        <f t="shared" si="20"/>
        <v>631453803.03953826</v>
      </c>
      <c r="C82" s="94">
        <f>IPMT($B$5,$A$82,$B$6,C$8)</f>
        <v>-46141531.716842204</v>
      </c>
      <c r="D82" s="94">
        <f t="shared" si="21"/>
        <v>-55450799.243508786</v>
      </c>
      <c r="E82" s="94">
        <f t="shared" si="22"/>
        <v>-64788797.837374091</v>
      </c>
      <c r="F82" s="94">
        <f t="shared" si="23"/>
        <v>-74156282.992404208</v>
      </c>
      <c r="G82" s="94">
        <f t="shared" si="24"/>
        <v>-83554014.351816237</v>
      </c>
      <c r="H82" s="94">
        <f t="shared" si="25"/>
        <v>-92982755.774344683</v>
      </c>
      <c r="I82" s="94">
        <f t="shared" ref="I82:I92" si="26">IPMT($B$5,$A76,$B$6,I$8)</f>
        <v>-102443275.40099037</v>
      </c>
      <c r="J82" s="94">
        <f>IPMT($B$5,$A75,$B$6,J$8)</f>
        <v>-111936345.72225772</v>
      </c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</row>
    <row r="83" spans="1:62" x14ac:dyDescent="0.25">
      <c r="A83" s="92">
        <v>9</v>
      </c>
      <c r="B83" s="93">
        <f t="shared" si="20"/>
        <v>674997187.35527158</v>
      </c>
      <c r="C83" s="94">
        <f>IPMT($B$5,$A$83,$B$6,C$8)</f>
        <v>-37228846.28533794</v>
      </c>
      <c r="D83" s="94">
        <f t="shared" si="21"/>
        <v>-46602947.034010626</v>
      </c>
      <c r="E83" s="94">
        <f t="shared" si="22"/>
        <v>-56005307.235943861</v>
      </c>
      <c r="F83" s="94">
        <f t="shared" si="23"/>
        <v>-65436685.815747835</v>
      </c>
      <c r="G83" s="94">
        <f t="shared" si="24"/>
        <v>-74897845.822328255</v>
      </c>
      <c r="H83" s="94">
        <f t="shared" si="25"/>
        <v>-84389554.495334402</v>
      </c>
      <c r="I83" s="94">
        <f t="shared" si="26"/>
        <v>-93912583.332088143</v>
      </c>
      <c r="J83" s="94">
        <f t="shared" ref="J83:J93" si="27">IPMT($B$5,$A76,$B$6,J$8)</f>
        <v>-103467708.15500027</v>
      </c>
      <c r="K83" s="94">
        <f>IPMT($B$5,$A75,$B$6,K$8)</f>
        <v>-113055709.1794803</v>
      </c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</row>
    <row r="84" spans="1:62" x14ac:dyDescent="0.25">
      <c r="A84" s="92">
        <v>10</v>
      </c>
      <c r="B84" s="93">
        <f t="shared" si="20"/>
        <v>709908231.85369909</v>
      </c>
      <c r="C84" s="94">
        <f>IPMT($B$5,$A$84,$B$6,C$8)</f>
        <v>-28161072.624874838</v>
      </c>
      <c r="D84" s="94">
        <f t="shared" si="21"/>
        <v>-37601134.748191319</v>
      </c>
      <c r="E84" s="94">
        <f t="shared" si="22"/>
        <v>-47068976.504350722</v>
      </c>
      <c r="F84" s="94">
        <f t="shared" si="23"/>
        <v>-56565360.308303311</v>
      </c>
      <c r="G84" s="94">
        <f t="shared" si="24"/>
        <v>-66091052.67390532</v>
      </c>
      <c r="H84" s="94">
        <f t="shared" si="25"/>
        <v>-75646824.280551523</v>
      </c>
      <c r="I84" s="94">
        <f t="shared" si="26"/>
        <v>-85233450.040287748</v>
      </c>
      <c r="J84" s="94">
        <f t="shared" si="27"/>
        <v>-94851709.165409043</v>
      </c>
      <c r="K84" s="94">
        <f t="shared" ref="K84:K94" si="28">IPMT($B$5,$A76,$B$6,K$8)</f>
        <v>-104502385.23655027</v>
      </c>
      <c r="L84" s="94">
        <f>IPMT($B$5,$A75,$B$6,L$8)</f>
        <v>-114186266.27127507</v>
      </c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</row>
    <row r="85" spans="1:62" x14ac:dyDescent="0.25">
      <c r="A85" s="92">
        <v>11</v>
      </c>
      <c r="B85" s="93">
        <f t="shared" si="20"/>
        <v>735942826.24195623</v>
      </c>
      <c r="C85" s="94">
        <f>IPMT($B$5,$A$85,$B$6,C$8)</f>
        <v>-18935512.069720075</v>
      </c>
      <c r="D85" s="94">
        <f t="shared" si="21"/>
        <v>-28442683.35112359</v>
      </c>
      <c r="E85" s="94">
        <f t="shared" si="22"/>
        <v>-37977146.095673226</v>
      </c>
      <c r="F85" s="94">
        <f t="shared" si="23"/>
        <v>-47539666.269394234</v>
      </c>
      <c r="G85" s="94">
        <f t="shared" si="24"/>
        <v>-57131013.911386348</v>
      </c>
      <c r="H85" s="94">
        <f t="shared" si="25"/>
        <v>-66751963.200644374</v>
      </c>
      <c r="I85" s="94">
        <f t="shared" si="26"/>
        <v>-76403292.523357049</v>
      </c>
      <c r="J85" s="94">
        <f t="shared" si="27"/>
        <v>-86085784.540690646</v>
      </c>
      <c r="K85" s="94">
        <f t="shared" si="28"/>
        <v>-95800226.257063121</v>
      </c>
      <c r="L85" s="94">
        <f t="shared" ref="L85:L95" si="29">IPMT($B$5,$A76,$B$6,L$8)</f>
        <v>-105547409.08891575</v>
      </c>
      <c r="M85" s="94">
        <f>IPMT($B$5,$A75,$B$6,M$8)</f>
        <v>-115328128.93398783</v>
      </c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</row>
    <row r="86" spans="1:62" x14ac:dyDescent="0.25">
      <c r="A86" s="92">
        <v>12</v>
      </c>
      <c r="B86" s="93">
        <f t="shared" si="20"/>
        <v>752851673.49946129</v>
      </c>
      <c r="C86" s="94">
        <f>IPMT($B$5,$A$86,$B$6,C$8)</f>
        <v>-9549418.9950853828</v>
      </c>
      <c r="D86" s="94">
        <f t="shared" si="21"/>
        <v>-19124867.190417279</v>
      </c>
      <c r="E86" s="94">
        <f t="shared" si="22"/>
        <v>-28727110.18463482</v>
      </c>
      <c r="F86" s="94">
        <f t="shared" si="23"/>
        <v>-38356917.556629956</v>
      </c>
      <c r="G86" s="94">
        <f t="shared" si="24"/>
        <v>-48015062.932088174</v>
      </c>
      <c r="H86" s="94">
        <f t="shared" si="25"/>
        <v>-57702324.050500207</v>
      </c>
      <c r="I86" s="94">
        <f t="shared" si="26"/>
        <v>-67419482.832650825</v>
      </c>
      <c r="J86" s="94">
        <f t="shared" si="27"/>
        <v>-77167325.448590636</v>
      </c>
      <c r="K86" s="94">
        <f t="shared" si="28"/>
        <v>-86946642.38609755</v>
      </c>
      <c r="L86" s="94">
        <f t="shared" si="29"/>
        <v>-96758228.51963374</v>
      </c>
      <c r="M86" s="94">
        <f t="shared" ref="M86:M96" si="30">IPMT($B$5,$A76,$B$6,M$8)</f>
        <v>-106602883.17980492</v>
      </c>
      <c r="N86" s="94">
        <f>IPMT($B$5,$A75,$B$6,N$8)</f>
        <v>-116481410.22332771</v>
      </c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</row>
    <row r="87" spans="1:62" x14ac:dyDescent="0.25">
      <c r="A87" s="92">
        <v>13</v>
      </c>
      <c r="B87" s="93">
        <f t="shared" si="20"/>
        <v>760380190.23445594</v>
      </c>
      <c r="C87" s="94">
        <f>IFERROR(IPMT($B$5,$A$87,$B$6,C$8),0)</f>
        <v>0</v>
      </c>
      <c r="D87" s="94">
        <f t="shared" si="21"/>
        <v>-9644913.1850362364</v>
      </c>
      <c r="E87" s="94">
        <f t="shared" si="22"/>
        <v>-19316115.862321448</v>
      </c>
      <c r="F87" s="94">
        <f t="shared" si="23"/>
        <v>-29014381.286481168</v>
      </c>
      <c r="G87" s="94">
        <f t="shared" si="24"/>
        <v>-38740486.732196264</v>
      </c>
      <c r="H87" s="94">
        <f t="shared" si="25"/>
        <v>-48495213.561409056</v>
      </c>
      <c r="I87" s="94">
        <f t="shared" si="26"/>
        <v>-58279347.291005217</v>
      </c>
      <c r="J87" s="94">
        <f t="shared" si="27"/>
        <v>-68093677.660977334</v>
      </c>
      <c r="K87" s="94">
        <f t="shared" si="28"/>
        <v>-77938998.703076527</v>
      </c>
      <c r="L87" s="94">
        <f t="shared" si="29"/>
        <v>-87816108.809958503</v>
      </c>
      <c r="M87" s="94">
        <f t="shared" si="30"/>
        <v>-97725810.804830074</v>
      </c>
      <c r="N87" s="94">
        <f t="shared" ref="N87:N97" si="31">IPMT($B$5,$A76,$B$6,N$8)</f>
        <v>-107668912.01160298</v>
      </c>
      <c r="O87" s="94">
        <f>IPMT($B$5,$A75,$B$6,O$8)</f>
        <v>-117646224.325561</v>
      </c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</row>
    <row r="88" spans="1:62" x14ac:dyDescent="0.25">
      <c r="A88" s="92">
        <v>14</v>
      </c>
      <c r="B88" s="93">
        <f t="shared" si="20"/>
        <v>767983992.13680029</v>
      </c>
      <c r="C88" s="94">
        <f t="shared" ref="C88:C122" si="32">IFERROR(IPMT($B$5,$A$87,$B$6,C$8),0)</f>
        <v>0</v>
      </c>
      <c r="D88" s="94">
        <f>IFERROR(IPMT($B$5,$A87,$B$6,D$8),0)</f>
        <v>0</v>
      </c>
      <c r="E88" s="94">
        <f t="shared" si="22"/>
        <v>-9741362.3168865964</v>
      </c>
      <c r="F88" s="94">
        <f t="shared" si="23"/>
        <v>-19509277.020944662</v>
      </c>
      <c r="G88" s="94">
        <f t="shared" si="24"/>
        <v>-29304525.099345986</v>
      </c>
      <c r="H88" s="94">
        <f t="shared" si="25"/>
        <v>-39127891.599518232</v>
      </c>
      <c r="I88" s="94">
        <f t="shared" si="26"/>
        <v>-48980165.697023153</v>
      </c>
      <c r="J88" s="94">
        <f t="shared" si="27"/>
        <v>-58862140.763915278</v>
      </c>
      <c r="K88" s="94">
        <f t="shared" si="28"/>
        <v>-68774614.437587112</v>
      </c>
      <c r="L88" s="94">
        <f t="shared" si="29"/>
        <v>-78718388.690107286</v>
      </c>
      <c r="M88" s="94">
        <f t="shared" si="30"/>
        <v>-88694269.898058102</v>
      </c>
      <c r="N88" s="94">
        <f t="shared" si="31"/>
        <v>-98703068.912878394</v>
      </c>
      <c r="O88" s="94">
        <f t="shared" ref="O88:O98" si="33">IPMT($B$5,$A76,$B$6,O$8)</f>
        <v>-108745601.13171902</v>
      </c>
      <c r="P88" s="94">
        <f>IPMT($B$5,$A75,$B$6,P$8)</f>
        <v>-118822686.5688166</v>
      </c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</row>
    <row r="89" spans="1:62" x14ac:dyDescent="0.25">
      <c r="A89" s="92">
        <v>15</v>
      </c>
      <c r="B89" s="93">
        <f t="shared" si="20"/>
        <v>775663832.05816841</v>
      </c>
      <c r="C89" s="94">
        <f t="shared" si="32"/>
        <v>0</v>
      </c>
      <c r="D89" s="94">
        <f t="shared" ref="D89:D123" si="34">IFERROR(IPMT($B$5,$A88,$B$6,D$8),0)</f>
        <v>0</v>
      </c>
      <c r="E89" s="94">
        <f>IFERROR(IPMT($B$5,$A87,$B$6,E$8),0)</f>
        <v>0</v>
      </c>
      <c r="F89" s="94">
        <f t="shared" si="23"/>
        <v>-9838775.9400554635</v>
      </c>
      <c r="G89" s="94">
        <f t="shared" si="24"/>
        <v>-19704369.791154109</v>
      </c>
      <c r="H89" s="94">
        <f t="shared" si="25"/>
        <v>-29597570.350339442</v>
      </c>
      <c r="I89" s="94">
        <f t="shared" si="26"/>
        <v>-39519170.515513413</v>
      </c>
      <c r="J89" s="94">
        <f t="shared" si="27"/>
        <v>-49469967.353993393</v>
      </c>
      <c r="K89" s="94">
        <f t="shared" si="28"/>
        <v>-59450762.171554424</v>
      </c>
      <c r="L89" s="94">
        <f t="shared" si="29"/>
        <v>-69462360.581962973</v>
      </c>
      <c r="M89" s="94">
        <f t="shared" si="30"/>
        <v>-79505572.577008367</v>
      </c>
      <c r="N89" s="94">
        <f t="shared" si="31"/>
        <v>-89581212.597038686</v>
      </c>
      <c r="O89" s="94">
        <f t="shared" si="33"/>
        <v>-99690099.60200718</v>
      </c>
      <c r="P89" s="94">
        <f t="shared" ref="P89:P99" si="35">IPMT($B$5,$A76,$B$6,P$8)</f>
        <v>-109833057.14303619</v>
      </c>
      <c r="Q89" s="94">
        <f>IPMT($B$5,$A75,$B$6,Q$8)</f>
        <v>-120010913.43450475</v>
      </c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</row>
    <row r="90" spans="1:62" x14ac:dyDescent="0.25">
      <c r="A90" s="92">
        <v>16</v>
      </c>
      <c r="B90" s="93">
        <f t="shared" si="20"/>
        <v>783420470.37875009</v>
      </c>
      <c r="C90" s="94">
        <f t="shared" si="32"/>
        <v>0</v>
      </c>
      <c r="D90" s="94">
        <f t="shared" si="34"/>
        <v>0</v>
      </c>
      <c r="E90" s="94">
        <f t="shared" ref="E90:E124" si="36">IFERROR(IPMT($B$5,$A88,$B$6,E$8),0)</f>
        <v>0</v>
      </c>
      <c r="F90" s="94">
        <f>IFERROR(IPMT($B$5,$A87,$B$6,F$8),0)</f>
        <v>0</v>
      </c>
      <c r="G90" s="94">
        <f t="shared" si="24"/>
        <v>-9937163.6994560193</v>
      </c>
      <c r="H90" s="94">
        <f t="shared" si="25"/>
        <v>-19901413.489065651</v>
      </c>
      <c r="I90" s="94">
        <f t="shared" si="26"/>
        <v>-29893546.053842843</v>
      </c>
      <c r="J90" s="94">
        <f t="shared" si="27"/>
        <v>-39914362.220668547</v>
      </c>
      <c r="K90" s="94">
        <f t="shared" si="28"/>
        <v>-49964667.027533323</v>
      </c>
      <c r="L90" s="94">
        <f t="shared" si="29"/>
        <v>-60045269.793269962</v>
      </c>
      <c r="M90" s="94">
        <f t="shared" si="30"/>
        <v>-70156984.187782601</v>
      </c>
      <c r="N90" s="94">
        <f t="shared" si="31"/>
        <v>-80300628.302778453</v>
      </c>
      <c r="O90" s="94">
        <f t="shared" si="33"/>
        <v>-90477024.72300908</v>
      </c>
      <c r="P90" s="94">
        <f t="shared" si="35"/>
        <v>-100687000.59802724</v>
      </c>
      <c r="Q90" s="94">
        <f>IPMT($B$5,$A76,$B$6,Q$8)</f>
        <v>-110931387.71446654</v>
      </c>
      <c r="R90" s="94">
        <f>IPMT($B$5,$A75,$B$6,R$8)</f>
        <v>-121211022.5688498</v>
      </c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</row>
    <row r="91" spans="1:62" x14ac:dyDescent="0.25">
      <c r="A91" s="92">
        <v>17</v>
      </c>
      <c r="B91" s="93">
        <f t="shared" si="20"/>
        <v>791254675.08253741</v>
      </c>
      <c r="C91" s="94">
        <f t="shared" si="32"/>
        <v>0</v>
      </c>
      <c r="D91" s="94">
        <f t="shared" si="34"/>
        <v>0</v>
      </c>
      <c r="E91" s="94">
        <f t="shared" si="36"/>
        <v>0</v>
      </c>
      <c r="F91" s="94">
        <f t="shared" ref="F91:F125" si="37">IFERROR(IPMT($B$5,$A88,$B$6,F$8),0)</f>
        <v>0</v>
      </c>
      <c r="G91" s="94">
        <f>IFERROR(IPMT($B$5,$A87,$B$6,G$8),0)</f>
        <v>0</v>
      </c>
      <c r="H91" s="94">
        <f t="shared" si="25"/>
        <v>-10036535.336450579</v>
      </c>
      <c r="I91" s="94">
        <f t="shared" si="26"/>
        <v>-20100427.623956308</v>
      </c>
      <c r="J91" s="94">
        <f t="shared" si="27"/>
        <v>-30192481.514381271</v>
      </c>
      <c r="K91" s="94">
        <f t="shared" si="28"/>
        <v>-40313505.842875235</v>
      </c>
      <c r="L91" s="94">
        <f t="shared" si="29"/>
        <v>-50464313.697808646</v>
      </c>
      <c r="M91" s="94">
        <f t="shared" si="30"/>
        <v>-60645722.49120266</v>
      </c>
      <c r="N91" s="94">
        <f t="shared" si="31"/>
        <v>-70858554.029660434</v>
      </c>
      <c r="O91" s="94">
        <f t="shared" si="33"/>
        <v>-81103634.585806251</v>
      </c>
      <c r="P91" s="94">
        <f t="shared" si="35"/>
        <v>-91381794.970239148</v>
      </c>
      <c r="Q91" s="94">
        <f t="shared" ref="Q91:Q100" si="38">IPMT($B$5,$A77,$B$6,Q$8)</f>
        <v>-101693870.6040075</v>
      </c>
      <c r="R91" s="94">
        <f t="shared" ref="R91:R101" si="39">IPMT($B$5,$A76,$B$6,R$8)</f>
        <v>-112040701.59161121</v>
      </c>
      <c r="S91" s="94">
        <f>IPMT($B$5,$A75,$B$6,S$8)</f>
        <v>-122423132.7945383</v>
      </c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94"/>
      <c r="BI91" s="94"/>
      <c r="BJ91" s="94"/>
    </row>
    <row r="92" spans="1:62" x14ac:dyDescent="0.25">
      <c r="A92" s="92">
        <v>18</v>
      </c>
      <c r="B92" s="93">
        <f t="shared" si="20"/>
        <v>799167221.83336306</v>
      </c>
      <c r="C92" s="94">
        <f t="shared" si="32"/>
        <v>0</v>
      </c>
      <c r="D92" s="94">
        <f t="shared" si="34"/>
        <v>0</v>
      </c>
      <c r="E92" s="94">
        <f t="shared" si="36"/>
        <v>0</v>
      </c>
      <c r="F92" s="94">
        <f t="shared" si="37"/>
        <v>0</v>
      </c>
      <c r="G92" s="94">
        <f t="shared" ref="G92:G126" si="40">IFERROR(IPMT($B$5,$A88,$B$6,G$8),0)</f>
        <v>0</v>
      </c>
      <c r="H92" s="94">
        <f>IFERROR(IPMT($B$5,$A87,$B$6,H$8),0)</f>
        <v>0</v>
      </c>
      <c r="I92" s="94">
        <f t="shared" si="26"/>
        <v>-10136900.689815087</v>
      </c>
      <c r="J92" s="94">
        <f t="shared" si="27"/>
        <v>-20301431.900195878</v>
      </c>
      <c r="K92" s="94">
        <f t="shared" si="28"/>
        <v>-30494406.329525083</v>
      </c>
      <c r="L92" s="94">
        <f t="shared" si="29"/>
        <v>-40716640.901303984</v>
      </c>
      <c r="M92" s="94">
        <f t="shared" si="30"/>
        <v>-50968956.834786735</v>
      </c>
      <c r="N92" s="94">
        <f t="shared" si="31"/>
        <v>-61252179.716114692</v>
      </c>
      <c r="O92" s="94">
        <f t="shared" si="33"/>
        <v>-71567139.569957048</v>
      </c>
      <c r="P92" s="94">
        <f t="shared" si="35"/>
        <v>-81914670.931664288</v>
      </c>
      <c r="Q92" s="94">
        <f t="shared" si="38"/>
        <v>-92295612.91994153</v>
      </c>
      <c r="R92" s="94">
        <f t="shared" si="39"/>
        <v>-102710809.31004758</v>
      </c>
      <c r="S92" s="94">
        <f t="shared" ref="S92:S102" si="41">IPMT($B$5,$A76,$B$6,S$8)</f>
        <v>-113161108.60752733</v>
      </c>
      <c r="T92" s="94">
        <f>IPMT($B$5,$A75,$B$6,T$8)</f>
        <v>-123647364.1224837</v>
      </c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</row>
    <row r="93" spans="1:62" x14ac:dyDescent="0.25">
      <c r="A93" s="92">
        <v>19</v>
      </c>
      <c r="B93" s="93">
        <f t="shared" si="20"/>
        <v>807158894.05169654</v>
      </c>
      <c r="C93" s="94">
        <f t="shared" si="32"/>
        <v>0</v>
      </c>
      <c r="D93" s="94">
        <f t="shared" si="34"/>
        <v>0</v>
      </c>
      <c r="E93" s="94">
        <f t="shared" si="36"/>
        <v>0</v>
      </c>
      <c r="F93" s="94">
        <f t="shared" si="37"/>
        <v>0</v>
      </c>
      <c r="G93" s="94">
        <f t="shared" si="40"/>
        <v>0</v>
      </c>
      <c r="H93" s="94">
        <f t="shared" ref="H93:H127" si="42">IFERROR(IPMT($B$5,$A88,$B$6,H$8),0)</f>
        <v>0</v>
      </c>
      <c r="I93" s="94">
        <f>IFERROR(IPMT($B$5,$A87,$B$6,I$8),0)</f>
        <v>0</v>
      </c>
      <c r="J93" s="94">
        <f t="shared" si="27"/>
        <v>-10238269.696713239</v>
      </c>
      <c r="K93" s="94">
        <f t="shared" si="28"/>
        <v>-20504446.219197832</v>
      </c>
      <c r="L93" s="94">
        <f t="shared" si="29"/>
        <v>-30799350.392820328</v>
      </c>
      <c r="M93" s="94">
        <f t="shared" si="30"/>
        <v>-41123807.310317025</v>
      </c>
      <c r="N93" s="94">
        <f t="shared" si="31"/>
        <v>-51478646.403134614</v>
      </c>
      <c r="O93" s="94">
        <f t="shared" si="33"/>
        <v>-61864701.513275839</v>
      </c>
      <c r="P93" s="94">
        <f t="shared" si="35"/>
        <v>-72282810.965656608</v>
      </c>
      <c r="Q93" s="94">
        <f t="shared" si="38"/>
        <v>-82733817.640980929</v>
      </c>
      <c r="R93" s="94">
        <f t="shared" si="39"/>
        <v>-93218569.04914096</v>
      </c>
      <c r="S93" s="94">
        <f t="shared" si="41"/>
        <v>-103737917.40314807</v>
      </c>
      <c r="T93" s="94">
        <f t="shared" ref="T93:T103" si="43">IPMT($B$5,$A76,$B$6,T$8)</f>
        <v>-114292719.69360262</v>
      </c>
      <c r="U93" s="94">
        <f>IPMT($B$5,$A75,$B$6,U$8)</f>
        <v>-124883837.76370853</v>
      </c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</row>
    <row r="94" spans="1:62" x14ac:dyDescent="0.25">
      <c r="A94" s="92">
        <v>20</v>
      </c>
      <c r="B94" s="93">
        <f t="shared" si="20"/>
        <v>815230482.99221361</v>
      </c>
      <c r="C94" s="94">
        <f t="shared" si="32"/>
        <v>0</v>
      </c>
      <c r="D94" s="94">
        <f t="shared" si="34"/>
        <v>0</v>
      </c>
      <c r="E94" s="94">
        <f t="shared" si="36"/>
        <v>0</v>
      </c>
      <c r="F94" s="94">
        <f t="shared" si="37"/>
        <v>0</v>
      </c>
      <c r="G94" s="94">
        <f t="shared" si="40"/>
        <v>0</v>
      </c>
      <c r="H94" s="94">
        <f t="shared" si="42"/>
        <v>0</v>
      </c>
      <c r="I94" s="94">
        <f t="shared" ref="I94:I128" si="44">IFERROR(IPMT($B$5,$A88,$B$6,I$8),0)</f>
        <v>0</v>
      </c>
      <c r="J94" s="94">
        <f>IFERROR(IPMT($B$5,$A87,$B$6,J$8),0)</f>
        <v>0</v>
      </c>
      <c r="K94" s="94">
        <f t="shared" si="28"/>
        <v>-10340652.393680369</v>
      </c>
      <c r="L94" s="94">
        <f t="shared" si="29"/>
        <v>-20709490.681389809</v>
      </c>
      <c r="M94" s="94">
        <f t="shared" si="30"/>
        <v>-31107343.896748532</v>
      </c>
      <c r="N94" s="94">
        <f t="shared" si="31"/>
        <v>-41535045.383420192</v>
      </c>
      <c r="O94" s="94">
        <f t="shared" si="33"/>
        <v>-51993432.867165953</v>
      </c>
      <c r="P94" s="94">
        <f t="shared" si="35"/>
        <v>-62483348.528408594</v>
      </c>
      <c r="Q94" s="94">
        <f t="shared" si="38"/>
        <v>-73005639.075313166</v>
      </c>
      <c r="R94" s="94">
        <f t="shared" si="39"/>
        <v>-83561155.817390755</v>
      </c>
      <c r="S94" s="94">
        <f t="shared" si="41"/>
        <v>-94150754.739632353</v>
      </c>
      <c r="T94" s="94">
        <f t="shared" si="43"/>
        <v>-104775296.57717955</v>
      </c>
      <c r="U94" s="94">
        <f t="shared" ref="U94:U104" si="45">IPMT($B$5,$A76,$B$6,U$8)</f>
        <v>-115435646.89053863</v>
      </c>
      <c r="V94" s="94">
        <f>IPMT($B$5,$A75,$B$6,V$8)</f>
        <v>-126132676.14134562</v>
      </c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</row>
    <row r="95" spans="1:62" x14ac:dyDescent="0.25">
      <c r="A95" s="92">
        <v>21</v>
      </c>
      <c r="B95" s="93">
        <f t="shared" si="20"/>
        <v>823382787.82213569</v>
      </c>
      <c r="C95" s="94">
        <f t="shared" si="32"/>
        <v>0</v>
      </c>
      <c r="D95" s="94">
        <f t="shared" si="34"/>
        <v>0</v>
      </c>
      <c r="E95" s="94">
        <f t="shared" si="36"/>
        <v>0</v>
      </c>
      <c r="F95" s="94">
        <f t="shared" si="37"/>
        <v>0</v>
      </c>
      <c r="G95" s="94">
        <f t="shared" si="40"/>
        <v>0</v>
      </c>
      <c r="H95" s="94">
        <f t="shared" si="42"/>
        <v>0</v>
      </c>
      <c r="I95" s="94">
        <f t="shared" si="44"/>
        <v>0</v>
      </c>
      <c r="J95" s="94">
        <f t="shared" ref="J95:J129" si="46">IFERROR(IPMT($B$5,$A88,$B$6,J$8),0)</f>
        <v>0</v>
      </c>
      <c r="K95" s="94">
        <f>IFERROR(IPMT($B$5,$A87,$B$6,K$8),0)</f>
        <v>0</v>
      </c>
      <c r="L95" s="94">
        <f t="shared" si="29"/>
        <v>-10444058.917617172</v>
      </c>
      <c r="M95" s="94">
        <f t="shared" si="30"/>
        <v>-20916585.58820371</v>
      </c>
      <c r="N95" s="94">
        <f t="shared" si="31"/>
        <v>-31418417.33571602</v>
      </c>
      <c r="O95" s="94">
        <f t="shared" si="33"/>
        <v>-41950395.837254398</v>
      </c>
      <c r="P95" s="94">
        <f t="shared" si="35"/>
        <v>-52513367.195837609</v>
      </c>
      <c r="Q95" s="94">
        <f t="shared" si="38"/>
        <v>-63108182.013692677</v>
      </c>
      <c r="R95" s="94">
        <f t="shared" si="39"/>
        <v>-73735695.466066286</v>
      </c>
      <c r="S95" s="94">
        <f t="shared" si="41"/>
        <v>-84396767.37556465</v>
      </c>
      <c r="T95" s="94">
        <f t="shared" si="43"/>
        <v>-95092262.2870287</v>
      </c>
      <c r="U95" s="94">
        <f t="shared" si="45"/>
        <v>-105823049.54295135</v>
      </c>
      <c r="V95" s="94">
        <f t="shared" ref="V95:V105" si="47">IPMT($B$5,$A76,$B$6,V$8)</f>
        <v>-116590003.35944402</v>
      </c>
      <c r="W95" s="94">
        <f>IPMT($B$5,$A75,$B$6,W$8)</f>
        <v>-127394002.90275908</v>
      </c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</row>
    <row r="96" spans="1:62" x14ac:dyDescent="0.25">
      <c r="A96" s="92">
        <v>22</v>
      </c>
      <c r="B96" s="93">
        <f t="shared" si="20"/>
        <v>831616615.70035708</v>
      </c>
      <c r="C96" s="94">
        <f t="shared" si="32"/>
        <v>0</v>
      </c>
      <c r="D96" s="94">
        <f t="shared" si="34"/>
        <v>0</v>
      </c>
      <c r="E96" s="94">
        <f t="shared" si="36"/>
        <v>0</v>
      </c>
      <c r="F96" s="94">
        <f t="shared" si="37"/>
        <v>0</v>
      </c>
      <c r="G96" s="94">
        <f t="shared" si="40"/>
        <v>0</v>
      </c>
      <c r="H96" s="94">
        <f t="shared" si="42"/>
        <v>0</v>
      </c>
      <c r="I96" s="94">
        <f t="shared" si="44"/>
        <v>0</v>
      </c>
      <c r="J96" s="94">
        <f t="shared" si="46"/>
        <v>0</v>
      </c>
      <c r="K96" s="94">
        <f t="shared" ref="K96:K130" si="48">IFERROR(IPMT($B$5,$A88,$B$6,K$8),0)</f>
        <v>0</v>
      </c>
      <c r="L96" s="94">
        <f>IFERROR(IPMT($B$5,$A87,$B$6,L$8),0)</f>
        <v>0</v>
      </c>
      <c r="M96" s="94">
        <f t="shared" si="30"/>
        <v>-10548499.506793344</v>
      </c>
      <c r="N96" s="94">
        <f t="shared" si="31"/>
        <v>-21125751.444085747</v>
      </c>
      <c r="O96" s="94">
        <f t="shared" si="33"/>
        <v>-31732601.509073183</v>
      </c>
      <c r="P96" s="94">
        <f t="shared" si="35"/>
        <v>-42369899.795626931</v>
      </c>
      <c r="Q96" s="94">
        <f t="shared" si="38"/>
        <v>-53038500.867795974</v>
      </c>
      <c r="R96" s="94">
        <f t="shared" si="39"/>
        <v>-63739263.833829604</v>
      </c>
      <c r="S96" s="94">
        <f t="shared" si="41"/>
        <v>-74473052.420726955</v>
      </c>
      <c r="T96" s="94">
        <f t="shared" si="43"/>
        <v>-85240735.04932031</v>
      </c>
      <c r="U96" s="94">
        <f t="shared" si="45"/>
        <v>-96043184.909898981</v>
      </c>
      <c r="V96" s="94">
        <f t="shared" si="47"/>
        <v>-106881280.03838085</v>
      </c>
      <c r="W96" s="94">
        <f t="shared" ref="W96:W106" si="49">IPMT($B$5,$A76,$B$6,W$8)</f>
        <v>-117755903.39303845</v>
      </c>
      <c r="X96" s="94">
        <f>IPMT($B$5,$A75,$B$6,X$8)</f>
        <v>-128667942.93178666</v>
      </c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  <c r="BH96" s="94"/>
      <c r="BI96" s="94"/>
      <c r="BJ96" s="94"/>
    </row>
    <row r="97" spans="1:62" x14ac:dyDescent="0.25">
      <c r="A97" s="92">
        <v>23</v>
      </c>
      <c r="B97" s="93">
        <f t="shared" si="20"/>
        <v>839932781.8573606</v>
      </c>
      <c r="C97" s="94">
        <f t="shared" si="32"/>
        <v>0</v>
      </c>
      <c r="D97" s="94">
        <f t="shared" si="34"/>
        <v>0</v>
      </c>
      <c r="E97" s="94">
        <f t="shared" si="36"/>
        <v>0</v>
      </c>
      <c r="F97" s="94">
        <f t="shared" si="37"/>
        <v>0</v>
      </c>
      <c r="G97" s="94">
        <f t="shared" si="40"/>
        <v>0</v>
      </c>
      <c r="H97" s="94">
        <f t="shared" si="42"/>
        <v>0</v>
      </c>
      <c r="I97" s="94">
        <f t="shared" si="44"/>
        <v>0</v>
      </c>
      <c r="J97" s="94">
        <f t="shared" si="46"/>
        <v>0</v>
      </c>
      <c r="K97" s="94">
        <f t="shared" si="48"/>
        <v>0</v>
      </c>
      <c r="L97" s="94">
        <f t="shared" ref="L97:L131" si="50">IFERROR(IPMT($B$5,$A88,$B$6,L$8),0)</f>
        <v>0</v>
      </c>
      <c r="M97" s="94">
        <f>IFERROR(IPMT($B$5,$A87,$B$6,M$8),0)</f>
        <v>0</v>
      </c>
      <c r="N97" s="94">
        <f t="shared" si="31"/>
        <v>-10653984.501861278</v>
      </c>
      <c r="O97" s="94">
        <f t="shared" si="33"/>
        <v>-21337008.958526604</v>
      </c>
      <c r="P97" s="94">
        <f t="shared" si="35"/>
        <v>-32049927.524163913</v>
      </c>
      <c r="Q97" s="94">
        <f t="shared" si="38"/>
        <v>-42793598.793583199</v>
      </c>
      <c r="R97" s="94">
        <f t="shared" si="39"/>
        <v>-53568885.876473948</v>
      </c>
      <c r="S97" s="94">
        <f t="shared" si="41"/>
        <v>-64376656.472167902</v>
      </c>
      <c r="T97" s="94">
        <f t="shared" si="43"/>
        <v>-75217782.944934234</v>
      </c>
      <c r="U97" s="94">
        <f t="shared" si="45"/>
        <v>-86093142.399813503</v>
      </c>
      <c r="V97" s="94">
        <f t="shared" si="47"/>
        <v>-97003616.758997977</v>
      </c>
      <c r="W97" s="94">
        <f t="shared" si="49"/>
        <v>-107950092.83876467</v>
      </c>
      <c r="X97" s="94">
        <f t="shared" ref="X97:X107" si="51">IPMT($B$5,$A76,$B$6,X$8)</f>
        <v>-118933462.42696884</v>
      </c>
      <c r="Y97" s="94">
        <f>IPMT($B$5,$A75,$B$6,Y$8)</f>
        <v>-129954622.36110453</v>
      </c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</row>
    <row r="98" spans="1:62" s="96" customFormat="1" x14ac:dyDescent="0.25">
      <c r="A98" s="95">
        <v>24</v>
      </c>
      <c r="B98" s="93">
        <f t="shared" si="20"/>
        <v>848332109.6759342</v>
      </c>
      <c r="C98" s="94">
        <f t="shared" si="32"/>
        <v>0</v>
      </c>
      <c r="D98" s="94">
        <f t="shared" si="34"/>
        <v>0</v>
      </c>
      <c r="E98" s="94">
        <f t="shared" si="36"/>
        <v>0</v>
      </c>
      <c r="F98" s="94">
        <f t="shared" si="37"/>
        <v>0</v>
      </c>
      <c r="G98" s="94">
        <f t="shared" si="40"/>
        <v>0</v>
      </c>
      <c r="H98" s="94">
        <f t="shared" si="42"/>
        <v>0</v>
      </c>
      <c r="I98" s="94">
        <f t="shared" si="44"/>
        <v>0</v>
      </c>
      <c r="J98" s="94">
        <f t="shared" si="46"/>
        <v>0</v>
      </c>
      <c r="K98" s="94">
        <f t="shared" si="48"/>
        <v>0</v>
      </c>
      <c r="L98" s="94">
        <f t="shared" si="50"/>
        <v>0</v>
      </c>
      <c r="M98" s="94">
        <f t="shared" ref="M98:M132" si="52">IFERROR(IPMT($B$5,$A88,$B$6,M$8),0)</f>
        <v>0</v>
      </c>
      <c r="N98" s="94">
        <f>IFERROR(IPMT($B$5,$A87,$B$6,N$8),0)</f>
        <v>0</v>
      </c>
      <c r="O98" s="94">
        <f t="shared" si="33"/>
        <v>-10760524.346879892</v>
      </c>
      <c r="P98" s="94">
        <f t="shared" si="35"/>
        <v>-21550379.048111867</v>
      </c>
      <c r="Q98" s="94">
        <f t="shared" si="38"/>
        <v>-32370426.799405545</v>
      </c>
      <c r="R98" s="94">
        <f t="shared" si="39"/>
        <v>-43221534.781519033</v>
      </c>
      <c r="S98" s="94">
        <f t="shared" si="41"/>
        <v>-54104574.735238686</v>
      </c>
      <c r="T98" s="94">
        <f t="shared" si="43"/>
        <v>-65020423.036889583</v>
      </c>
      <c r="U98" s="94">
        <f t="shared" si="45"/>
        <v>-75969960.774383575</v>
      </c>
      <c r="V98" s="94">
        <f t="shared" si="47"/>
        <v>-86954073.823811635</v>
      </c>
      <c r="W98" s="94">
        <f t="shared" si="49"/>
        <v>-97973652.926587939</v>
      </c>
      <c r="X98" s="94">
        <f t="shared" si="51"/>
        <v>-109029593.76715231</v>
      </c>
      <c r="Y98" s="94">
        <f t="shared" ref="Y98:Y108" si="53">IPMT($B$5,$A76,$B$6,Y$8)</f>
        <v>-120122797.05123852</v>
      </c>
      <c r="Z98" s="94">
        <f>IPMT($B$5,$A75,$B$6,Z$8)</f>
        <v>-131254168.58471556</v>
      </c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/>
      <c r="BG98" s="94"/>
      <c r="BH98" s="94"/>
      <c r="BI98" s="94"/>
      <c r="BJ98" s="94"/>
    </row>
    <row r="99" spans="1:62" x14ac:dyDescent="0.25">
      <c r="A99" s="95">
        <v>25</v>
      </c>
      <c r="B99" s="93" t="e">
        <f t="shared" si="20"/>
        <v>#REF!</v>
      </c>
      <c r="C99" s="94">
        <f t="shared" si="32"/>
        <v>0</v>
      </c>
      <c r="D99" s="94">
        <f t="shared" si="34"/>
        <v>0</v>
      </c>
      <c r="E99" s="94">
        <f t="shared" si="36"/>
        <v>0</v>
      </c>
      <c r="F99" s="94">
        <f t="shared" si="37"/>
        <v>0</v>
      </c>
      <c r="G99" s="94">
        <f t="shared" si="40"/>
        <v>0</v>
      </c>
      <c r="H99" s="94">
        <f t="shared" si="42"/>
        <v>0</v>
      </c>
      <c r="I99" s="94">
        <f t="shared" si="44"/>
        <v>0</v>
      </c>
      <c r="J99" s="94">
        <f t="shared" si="46"/>
        <v>0</v>
      </c>
      <c r="K99" s="94">
        <f t="shared" si="48"/>
        <v>0</v>
      </c>
      <c r="L99" s="94">
        <f t="shared" si="50"/>
        <v>0</v>
      </c>
      <c r="M99" s="94">
        <f t="shared" si="52"/>
        <v>0</v>
      </c>
      <c r="N99" s="94">
        <f t="shared" ref="N99:N133" si="54">IFERROR(IPMT($B$5,$A88,$B$6,N$8),0)</f>
        <v>0</v>
      </c>
      <c r="O99" s="94">
        <f>IFERROR(IPMT($B$5,$A87,$B$6,O$8),0)</f>
        <v>0</v>
      </c>
      <c r="P99" s="94">
        <f t="shared" si="35"/>
        <v>-10868129.590348689</v>
      </c>
      <c r="Q99" s="94">
        <f t="shared" si="38"/>
        <v>-21765882.838592984</v>
      </c>
      <c r="R99" s="94">
        <f t="shared" si="39"/>
        <v>-32694131.067399602</v>
      </c>
      <c r="S99" s="94">
        <f t="shared" si="41"/>
        <v>-43653750.129334226</v>
      </c>
      <c r="T99" s="94">
        <f t="shared" si="43"/>
        <v>-54645620.48259107</v>
      </c>
      <c r="U99" s="94">
        <f t="shared" si="45"/>
        <v>-65670627.267258473</v>
      </c>
      <c r="V99" s="94">
        <f t="shared" si="47"/>
        <v>-76729660.382127404</v>
      </c>
      <c r="W99" s="94">
        <f t="shared" si="49"/>
        <v>-87823614.562049761</v>
      </c>
      <c r="X99" s="94">
        <f t="shared" si="51"/>
        <v>-98953389.455853835</v>
      </c>
      <c r="Y99" s="94">
        <f t="shared" si="53"/>
        <v>-110119889.70482382</v>
      </c>
      <c r="Z99" s="94">
        <f t="shared" ref="Z99:Z109" si="55">IPMT($B$5,$A76,$B$6,Z$8)</f>
        <v>-121324025.0217509</v>
      </c>
      <c r="AA99" s="94" t="e">
        <f>IPMT($B$5,$A75,$B$6,AA$8)</f>
        <v>#REF!</v>
      </c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</row>
    <row r="100" spans="1:62" x14ac:dyDescent="0.25">
      <c r="A100" s="95">
        <v>26</v>
      </c>
      <c r="B100" s="93" t="e">
        <f t="shared" si="20"/>
        <v>#REF!</v>
      </c>
      <c r="C100" s="94">
        <f t="shared" si="32"/>
        <v>0</v>
      </c>
      <c r="D100" s="94">
        <f t="shared" si="34"/>
        <v>0</v>
      </c>
      <c r="E100" s="94">
        <f t="shared" si="36"/>
        <v>0</v>
      </c>
      <c r="F100" s="94">
        <f t="shared" si="37"/>
        <v>0</v>
      </c>
      <c r="G100" s="94">
        <f t="shared" si="40"/>
        <v>0</v>
      </c>
      <c r="H100" s="94">
        <f t="shared" si="42"/>
        <v>0</v>
      </c>
      <c r="I100" s="94">
        <f t="shared" si="44"/>
        <v>0</v>
      </c>
      <c r="J100" s="94">
        <f t="shared" si="46"/>
        <v>0</v>
      </c>
      <c r="K100" s="94">
        <f t="shared" si="48"/>
        <v>0</v>
      </c>
      <c r="L100" s="94">
        <f t="shared" si="50"/>
        <v>0</v>
      </c>
      <c r="M100" s="94">
        <f t="shared" si="52"/>
        <v>0</v>
      </c>
      <c r="N100" s="94">
        <f t="shared" si="54"/>
        <v>0</v>
      </c>
      <c r="O100" s="94">
        <f t="shared" ref="O100:O134" si="56">IFERROR(IPMT($B$5,$A88,$B$6,O$8),0)</f>
        <v>0</v>
      </c>
      <c r="P100" s="94">
        <f>IFERROR(IPMT($B$5,$A87,$B$6,P$8),0)</f>
        <v>0</v>
      </c>
      <c r="Q100" s="94">
        <f t="shared" si="38"/>
        <v>-10976810.886252174</v>
      </c>
      <c r="R100" s="94">
        <f t="shared" si="39"/>
        <v>-21983541.666978914</v>
      </c>
      <c r="S100" s="94">
        <f t="shared" si="41"/>
        <v>-33021072.378073603</v>
      </c>
      <c r="T100" s="94">
        <f t="shared" si="43"/>
        <v>-44090287.630627573</v>
      </c>
      <c r="U100" s="94">
        <f t="shared" si="45"/>
        <v>-55192076.687416986</v>
      </c>
      <c r="V100" s="94">
        <f t="shared" si="47"/>
        <v>-66327333.539931059</v>
      </c>
      <c r="W100" s="94">
        <f t="shared" si="49"/>
        <v>-77496956.985948682</v>
      </c>
      <c r="X100" s="94">
        <f t="shared" si="51"/>
        <v>-88701850.707670256</v>
      </c>
      <c r="Y100" s="94">
        <f t="shared" si="53"/>
        <v>-99942923.350412354</v>
      </c>
      <c r="Z100" s="94">
        <f t="shared" si="55"/>
        <v>-111221088.60187206</v>
      </c>
      <c r="AA100" s="94" t="e">
        <f t="shared" ref="AA100:AA110" si="57">IPMT($B$5,$A76,$B$6,AA$8)</f>
        <v>#REF!</v>
      </c>
      <c r="AB100" s="94" t="e">
        <f>IPMT($B$5,$A75,$B$6,AB$8)</f>
        <v>#REF!</v>
      </c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</row>
    <row r="101" spans="1:62" x14ac:dyDescent="0.25">
      <c r="A101" s="95">
        <v>27</v>
      </c>
      <c r="B101" s="93" t="e">
        <f t="shared" si="20"/>
        <v>#REF!</v>
      </c>
      <c r="C101" s="94">
        <f t="shared" si="32"/>
        <v>0</v>
      </c>
      <c r="D101" s="94">
        <f t="shared" si="34"/>
        <v>0</v>
      </c>
      <c r="E101" s="94">
        <f t="shared" si="36"/>
        <v>0</v>
      </c>
      <c r="F101" s="94">
        <f t="shared" si="37"/>
        <v>0</v>
      </c>
      <c r="G101" s="94">
        <f t="shared" si="40"/>
        <v>0</v>
      </c>
      <c r="H101" s="94">
        <f t="shared" si="42"/>
        <v>0</v>
      </c>
      <c r="I101" s="94">
        <f t="shared" si="44"/>
        <v>0</v>
      </c>
      <c r="J101" s="94">
        <f t="shared" si="46"/>
        <v>0</v>
      </c>
      <c r="K101" s="94">
        <f t="shared" si="48"/>
        <v>0</v>
      </c>
      <c r="L101" s="94">
        <f t="shared" si="50"/>
        <v>0</v>
      </c>
      <c r="M101" s="94">
        <f t="shared" si="52"/>
        <v>0</v>
      </c>
      <c r="N101" s="94">
        <f t="shared" si="54"/>
        <v>0</v>
      </c>
      <c r="O101" s="94">
        <f t="shared" si="56"/>
        <v>0</v>
      </c>
      <c r="P101" s="94">
        <f t="shared" ref="P101:P134" si="58">IFERROR(IPMT($B$5,$A88,$B$6,P$8),0)</f>
        <v>0</v>
      </c>
      <c r="Q101" s="94">
        <f>IFERROR(IPMT($B$5,$A87,$B$6,P$8),0)</f>
        <v>0</v>
      </c>
      <c r="R101" s="94">
        <f t="shared" si="39"/>
        <v>-11086578.995114697</v>
      </c>
      <c r="S101" s="94">
        <f t="shared" si="41"/>
        <v>-22203377.083648704</v>
      </c>
      <c r="T101" s="94">
        <f t="shared" si="43"/>
        <v>-33351283.101854339</v>
      </c>
      <c r="U101" s="94">
        <f t="shared" si="45"/>
        <v>-44531190.506933846</v>
      </c>
      <c r="V101" s="94">
        <f t="shared" si="47"/>
        <v>-55743997.45429115</v>
      </c>
      <c r="W101" s="94">
        <f t="shared" si="49"/>
        <v>-66990606.875330374</v>
      </c>
      <c r="X101" s="94">
        <f t="shared" si="51"/>
        <v>-78271926.555808172</v>
      </c>
      <c r="Y101" s="94">
        <f t="shared" si="53"/>
        <v>-89588869.214746952</v>
      </c>
      <c r="Z101" s="94">
        <f t="shared" si="55"/>
        <v>-100942352.58391649</v>
      </c>
      <c r="AA101" s="94" t="e">
        <f t="shared" si="57"/>
        <v>#REF!</v>
      </c>
      <c r="AB101" s="94" t="e">
        <f t="shared" ref="AB101:AB111" si="59">IPMT($B$5,$A76,$B$6,AB$8)</f>
        <v>#REF!</v>
      </c>
      <c r="AC101" s="94" t="e">
        <f>IPMT($B$5,$A75,$B$6,AC$8)</f>
        <v>#REF!</v>
      </c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</row>
    <row r="102" spans="1:62" x14ac:dyDescent="0.25">
      <c r="A102" s="95">
        <v>28</v>
      </c>
      <c r="B102" s="93" t="e">
        <f t="shared" si="20"/>
        <v>#REF!</v>
      </c>
      <c r="C102" s="94">
        <f t="shared" si="32"/>
        <v>0</v>
      </c>
      <c r="D102" s="94">
        <f t="shared" si="34"/>
        <v>0</v>
      </c>
      <c r="E102" s="94">
        <f t="shared" si="36"/>
        <v>0</v>
      </c>
      <c r="F102" s="94">
        <f t="shared" si="37"/>
        <v>0</v>
      </c>
      <c r="G102" s="94">
        <f t="shared" si="40"/>
        <v>0</v>
      </c>
      <c r="H102" s="94">
        <f t="shared" si="42"/>
        <v>0</v>
      </c>
      <c r="I102" s="94">
        <f t="shared" si="44"/>
        <v>0</v>
      </c>
      <c r="J102" s="94">
        <f t="shared" si="46"/>
        <v>0</v>
      </c>
      <c r="K102" s="94">
        <f t="shared" si="48"/>
        <v>0</v>
      </c>
      <c r="L102" s="94">
        <f t="shared" si="50"/>
        <v>0</v>
      </c>
      <c r="M102" s="94">
        <f t="shared" si="52"/>
        <v>0</v>
      </c>
      <c r="N102" s="94">
        <f t="shared" si="54"/>
        <v>0</v>
      </c>
      <c r="O102" s="94">
        <f t="shared" si="56"/>
        <v>0</v>
      </c>
      <c r="P102" s="94">
        <f t="shared" si="58"/>
        <v>0</v>
      </c>
      <c r="Q102" s="94">
        <f t="shared" ref="Q102:Q134" si="60">IFERROR(IPMT($B$5,$A88,$B$6,P$8),0)</f>
        <v>0</v>
      </c>
      <c r="R102" s="94">
        <f>IFERROR(IPMT($B$5,$A87,$B$6,P$8),0)</f>
        <v>0</v>
      </c>
      <c r="S102" s="94">
        <f t="shared" si="41"/>
        <v>-11197444.785065845</v>
      </c>
      <c r="T102" s="94">
        <f t="shared" si="43"/>
        <v>-22425410.854485195</v>
      </c>
      <c r="U102" s="94">
        <f t="shared" si="45"/>
        <v>-33684795.932872877</v>
      </c>
      <c r="V102" s="94">
        <f t="shared" si="47"/>
        <v>-44976502.412003182</v>
      </c>
      <c r="W102" s="94">
        <f t="shared" si="49"/>
        <v>-56301437.428834066</v>
      </c>
      <c r="X102" s="94">
        <f t="shared" si="51"/>
        <v>-67660512.944083676</v>
      </c>
      <c r="Y102" s="94">
        <f t="shared" si="53"/>
        <v>-79054645.821366251</v>
      </c>
      <c r="Z102" s="94">
        <f t="shared" si="55"/>
        <v>-90484757.906894416</v>
      </c>
      <c r="AA102" s="94" t="e">
        <f t="shared" si="57"/>
        <v>#REF!</v>
      </c>
      <c r="AB102" s="94" t="e">
        <f t="shared" si="59"/>
        <v>#REF!</v>
      </c>
      <c r="AC102" s="94" t="e">
        <f t="shared" ref="AC102:AC112" si="61">IPMT($B$5,$A76,$B$6,AC$8)</f>
        <v>#REF!</v>
      </c>
      <c r="AD102" s="94" t="e">
        <f>IPMT($B$5,$A75,$B$6,AD$8)</f>
        <v>#REF!</v>
      </c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</row>
    <row r="103" spans="1:62" x14ac:dyDescent="0.25">
      <c r="A103" s="95">
        <v>29</v>
      </c>
      <c r="B103" s="93" t="e">
        <f t="shared" si="20"/>
        <v>#REF!</v>
      </c>
      <c r="C103" s="94">
        <f t="shared" si="32"/>
        <v>0</v>
      </c>
      <c r="D103" s="94">
        <f t="shared" si="34"/>
        <v>0</v>
      </c>
      <c r="E103" s="94">
        <f t="shared" si="36"/>
        <v>0</v>
      </c>
      <c r="F103" s="94">
        <f t="shared" si="37"/>
        <v>0</v>
      </c>
      <c r="G103" s="94">
        <f t="shared" si="40"/>
        <v>0</v>
      </c>
      <c r="H103" s="94">
        <f t="shared" si="42"/>
        <v>0</v>
      </c>
      <c r="I103" s="94">
        <f t="shared" si="44"/>
        <v>0</v>
      </c>
      <c r="J103" s="94">
        <f t="shared" si="46"/>
        <v>0</v>
      </c>
      <c r="K103" s="94">
        <f t="shared" si="48"/>
        <v>0</v>
      </c>
      <c r="L103" s="94">
        <f t="shared" si="50"/>
        <v>0</v>
      </c>
      <c r="M103" s="94">
        <f t="shared" si="52"/>
        <v>0</v>
      </c>
      <c r="N103" s="94">
        <f t="shared" si="54"/>
        <v>0</v>
      </c>
      <c r="O103" s="94">
        <f t="shared" si="56"/>
        <v>0</v>
      </c>
      <c r="P103" s="94">
        <f t="shared" si="58"/>
        <v>0</v>
      </c>
      <c r="Q103" s="94">
        <f t="shared" si="60"/>
        <v>0</v>
      </c>
      <c r="R103" s="94">
        <f t="shared" ref="R103:R134" si="62">IFERROR(IPMT($B$5,$A88,$B$6,P$8),0)</f>
        <v>0</v>
      </c>
      <c r="S103" s="94">
        <f>IFERROR(IPMT($B$5,$A87,$B$6,P$8),0)</f>
        <v>0</v>
      </c>
      <c r="T103" s="94">
        <f t="shared" si="43"/>
        <v>-11309419.232916504</v>
      </c>
      <c r="U103" s="94">
        <f t="shared" si="45"/>
        <v>-22649664.963030044</v>
      </c>
      <c r="V103" s="94">
        <f t="shared" si="47"/>
        <v>-34021643.89220161</v>
      </c>
      <c r="W103" s="94">
        <f t="shared" si="49"/>
        <v>-45426267.436123215</v>
      </c>
      <c r="X103" s="94">
        <f t="shared" si="51"/>
        <v>-56864451.803122409</v>
      </c>
      <c r="Y103" s="94">
        <f t="shared" si="53"/>
        <v>-68337118.073524505</v>
      </c>
      <c r="Z103" s="94">
        <f t="shared" si="55"/>
        <v>-79845192.279579908</v>
      </c>
      <c r="AA103" s="94" t="e">
        <f t="shared" si="57"/>
        <v>#REF!</v>
      </c>
      <c r="AB103" s="94" t="e">
        <f t="shared" si="59"/>
        <v>#REF!</v>
      </c>
      <c r="AC103" s="94" t="e">
        <f t="shared" si="61"/>
        <v>#REF!</v>
      </c>
      <c r="AD103" s="94" t="e">
        <f t="shared" ref="AD103:AD113" si="63">IPMT($B$5,$A76,$B$6,AD$8)</f>
        <v>#REF!</v>
      </c>
      <c r="AE103" s="94" t="e">
        <f>IPMT($B$5,$A75,$B$6,AE$8)</f>
        <v>#REF!</v>
      </c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</row>
    <row r="104" spans="1:62" x14ac:dyDescent="0.25">
      <c r="A104" s="95">
        <v>30</v>
      </c>
      <c r="B104" s="93" t="e">
        <f t="shared" si="20"/>
        <v>#REF!</v>
      </c>
      <c r="C104" s="94">
        <f t="shared" si="32"/>
        <v>0</v>
      </c>
      <c r="D104" s="94">
        <f t="shared" si="34"/>
        <v>0</v>
      </c>
      <c r="E104" s="94">
        <f t="shared" si="36"/>
        <v>0</v>
      </c>
      <c r="F104" s="94">
        <f t="shared" si="37"/>
        <v>0</v>
      </c>
      <c r="G104" s="94">
        <f t="shared" si="40"/>
        <v>0</v>
      </c>
      <c r="H104" s="94">
        <f t="shared" si="42"/>
        <v>0</v>
      </c>
      <c r="I104" s="94">
        <f t="shared" si="44"/>
        <v>0</v>
      </c>
      <c r="J104" s="94">
        <f t="shared" si="46"/>
        <v>0</v>
      </c>
      <c r="K104" s="94">
        <f t="shared" si="48"/>
        <v>0</v>
      </c>
      <c r="L104" s="94">
        <f t="shared" si="50"/>
        <v>0</v>
      </c>
      <c r="M104" s="94">
        <f t="shared" si="52"/>
        <v>0</v>
      </c>
      <c r="N104" s="94">
        <f t="shared" si="54"/>
        <v>0</v>
      </c>
      <c r="O104" s="94">
        <f t="shared" si="56"/>
        <v>0</v>
      </c>
      <c r="P104" s="94">
        <f t="shared" si="58"/>
        <v>0</v>
      </c>
      <c r="Q104" s="94">
        <f t="shared" si="60"/>
        <v>0</v>
      </c>
      <c r="R104" s="94">
        <f t="shared" si="62"/>
        <v>0</v>
      </c>
      <c r="S104" s="94">
        <f t="shared" ref="S104:S134" si="64">IFERROR(IPMT($B$5,$A88,$B$6,P$8),0)</f>
        <v>0</v>
      </c>
      <c r="T104" s="94">
        <f>IFERROR(IPMT($B$5,$A87,$B$6,P$8),0)</f>
        <v>0</v>
      </c>
      <c r="U104" s="94">
        <f t="shared" si="45"/>
        <v>-11422513.425245669</v>
      </c>
      <c r="V104" s="94">
        <f t="shared" si="47"/>
        <v>-22876161.612660345</v>
      </c>
      <c r="W104" s="94">
        <f t="shared" si="49"/>
        <v>-34361860.331123628</v>
      </c>
      <c r="X104" s="94">
        <f t="shared" si="51"/>
        <v>-45880530.110484444</v>
      </c>
      <c r="Y104" s="94">
        <f t="shared" si="53"/>
        <v>-57433096.321153626</v>
      </c>
      <c r="Z104" s="94">
        <f t="shared" si="55"/>
        <v>-69020489.25425975</v>
      </c>
      <c r="AA104" s="94" t="e">
        <f t="shared" si="57"/>
        <v>#REF!</v>
      </c>
      <c r="AB104" s="94" t="e">
        <f t="shared" si="59"/>
        <v>#REF!</v>
      </c>
      <c r="AC104" s="94" t="e">
        <f t="shared" si="61"/>
        <v>#REF!</v>
      </c>
      <c r="AD104" s="94" t="e">
        <f t="shared" si="63"/>
        <v>#REF!</v>
      </c>
      <c r="AE104" s="94" t="e">
        <f t="shared" ref="AE104:AE114" si="65">IPMT($B$5,$A76,$B$6,AE$8)</f>
        <v>#REF!</v>
      </c>
      <c r="AF104" s="94" t="e">
        <f>IPMT($B$5,$A75,$B$6,AF$8)</f>
        <v>#REF!</v>
      </c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/>
      <c r="BG104" s="94"/>
      <c r="BH104" s="94"/>
      <c r="BI104" s="94"/>
      <c r="BJ104" s="94"/>
    </row>
    <row r="105" spans="1:62" x14ac:dyDescent="0.25">
      <c r="A105" s="95">
        <v>31</v>
      </c>
      <c r="B105" s="93" t="e">
        <f t="shared" si="20"/>
        <v>#REF!</v>
      </c>
      <c r="C105" s="94">
        <f t="shared" si="32"/>
        <v>0</v>
      </c>
      <c r="D105" s="94">
        <f t="shared" si="34"/>
        <v>0</v>
      </c>
      <c r="E105" s="94">
        <f t="shared" si="36"/>
        <v>0</v>
      </c>
      <c r="F105" s="94">
        <f t="shared" si="37"/>
        <v>0</v>
      </c>
      <c r="G105" s="94">
        <f t="shared" si="40"/>
        <v>0</v>
      </c>
      <c r="H105" s="94">
        <f t="shared" si="42"/>
        <v>0</v>
      </c>
      <c r="I105" s="94">
        <f t="shared" si="44"/>
        <v>0</v>
      </c>
      <c r="J105" s="94">
        <f t="shared" si="46"/>
        <v>0</v>
      </c>
      <c r="K105" s="94">
        <f t="shared" si="48"/>
        <v>0</v>
      </c>
      <c r="L105" s="94">
        <f t="shared" si="50"/>
        <v>0</v>
      </c>
      <c r="M105" s="94">
        <f t="shared" si="52"/>
        <v>0</v>
      </c>
      <c r="N105" s="94">
        <f t="shared" si="54"/>
        <v>0</v>
      </c>
      <c r="O105" s="94">
        <f t="shared" si="56"/>
        <v>0</v>
      </c>
      <c r="P105" s="94">
        <f t="shared" si="58"/>
        <v>0</v>
      </c>
      <c r="Q105" s="94">
        <f t="shared" si="60"/>
        <v>0</v>
      </c>
      <c r="R105" s="94">
        <f t="shared" si="62"/>
        <v>0</v>
      </c>
      <c r="S105" s="94">
        <f t="shared" si="64"/>
        <v>0</v>
      </c>
      <c r="T105" s="94">
        <f t="shared" ref="T105:T134" si="66">IFERROR(IPMT($B$5,$A88,$B$6,P$8),0)</f>
        <v>0</v>
      </c>
      <c r="U105" s="94">
        <f>IFERROR(IPMT($B$5,$A87,$B$6,P$8),0)</f>
        <v>0</v>
      </c>
      <c r="V105" s="94">
        <f t="shared" si="47"/>
        <v>-11536738.559498126</v>
      </c>
      <c r="W105" s="94">
        <f t="shared" si="49"/>
        <v>-23104923.228786949</v>
      </c>
      <c r="X105" s="94">
        <f t="shared" si="51"/>
        <v>-34705478.934434861</v>
      </c>
      <c r="Y105" s="94">
        <f t="shared" si="53"/>
        <v>-46339335.411589295</v>
      </c>
      <c r="Z105" s="94">
        <f t="shared" si="55"/>
        <v>-58007427.284365162</v>
      </c>
      <c r="AA105" s="94" t="e">
        <f t="shared" si="57"/>
        <v>#REF!</v>
      </c>
      <c r="AB105" s="94" t="e">
        <f t="shared" si="59"/>
        <v>#REF!</v>
      </c>
      <c r="AC105" s="94" t="e">
        <f t="shared" si="61"/>
        <v>#REF!</v>
      </c>
      <c r="AD105" s="94" t="e">
        <f t="shared" si="63"/>
        <v>#REF!</v>
      </c>
      <c r="AE105" s="94" t="e">
        <f t="shared" si="65"/>
        <v>#REF!</v>
      </c>
      <c r="AF105" s="94" t="e">
        <f t="shared" ref="AF105:AF115" si="67">IPMT($B$5,$A76,$B$6,AF$8)</f>
        <v>#REF!</v>
      </c>
      <c r="AG105" s="94" t="e">
        <f>IPMT($B$5,$A75,$B$6,AG$8)</f>
        <v>#REF!</v>
      </c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</row>
    <row r="106" spans="1:62" x14ac:dyDescent="0.25">
      <c r="A106" s="97">
        <v>32</v>
      </c>
      <c r="B106" s="93" t="e">
        <f t="shared" si="20"/>
        <v>#REF!</v>
      </c>
      <c r="C106" s="94">
        <f t="shared" si="32"/>
        <v>0</v>
      </c>
      <c r="D106" s="94">
        <f t="shared" si="34"/>
        <v>0</v>
      </c>
      <c r="E106" s="94">
        <f t="shared" si="36"/>
        <v>0</v>
      </c>
      <c r="F106" s="94">
        <f t="shared" si="37"/>
        <v>0</v>
      </c>
      <c r="G106" s="94">
        <f t="shared" si="40"/>
        <v>0</v>
      </c>
      <c r="H106" s="94">
        <f t="shared" si="42"/>
        <v>0</v>
      </c>
      <c r="I106" s="94">
        <f t="shared" si="44"/>
        <v>0</v>
      </c>
      <c r="J106" s="94">
        <f t="shared" si="46"/>
        <v>0</v>
      </c>
      <c r="K106" s="94">
        <f t="shared" si="48"/>
        <v>0</v>
      </c>
      <c r="L106" s="94">
        <f t="shared" si="50"/>
        <v>0</v>
      </c>
      <c r="M106" s="94">
        <f t="shared" si="52"/>
        <v>0</v>
      </c>
      <c r="N106" s="94">
        <f t="shared" si="54"/>
        <v>0</v>
      </c>
      <c r="O106" s="94">
        <f t="shared" si="56"/>
        <v>0</v>
      </c>
      <c r="P106" s="94">
        <f t="shared" si="58"/>
        <v>0</v>
      </c>
      <c r="Q106" s="94">
        <f t="shared" si="60"/>
        <v>0</v>
      </c>
      <c r="R106" s="94">
        <f t="shared" si="62"/>
        <v>0</v>
      </c>
      <c r="S106" s="94">
        <f t="shared" si="64"/>
        <v>0</v>
      </c>
      <c r="T106" s="94">
        <f t="shared" si="66"/>
        <v>0</v>
      </c>
      <c r="U106" s="94">
        <f t="shared" ref="U106:U134" si="68">IFERROR(IPMT($B$5,$A88,$B$6,P$8),0)</f>
        <v>0</v>
      </c>
      <c r="V106" s="94">
        <f>IFERROR(IPMT($B$5,$A87,$B$6,P$8),0)</f>
        <v>0</v>
      </c>
      <c r="W106" s="94">
        <f t="shared" si="49"/>
        <v>-11652105.945093106</v>
      </c>
      <c r="X106" s="94">
        <f t="shared" si="51"/>
        <v>-23335972.461074818</v>
      </c>
      <c r="Y106" s="94">
        <f t="shared" si="53"/>
        <v>-35052533.723779209</v>
      </c>
      <c r="Z106" s="94">
        <f t="shared" si="55"/>
        <v>-46802728.765705183</v>
      </c>
      <c r="AA106" s="94" t="e">
        <f t="shared" si="57"/>
        <v>#REF!</v>
      </c>
      <c r="AB106" s="94" t="e">
        <f t="shared" si="59"/>
        <v>#REF!</v>
      </c>
      <c r="AC106" s="94" t="e">
        <f t="shared" si="61"/>
        <v>#REF!</v>
      </c>
      <c r="AD106" s="94" t="e">
        <f t="shared" si="63"/>
        <v>#REF!</v>
      </c>
      <c r="AE106" s="94" t="e">
        <f t="shared" si="65"/>
        <v>#REF!</v>
      </c>
      <c r="AF106" s="94" t="e">
        <f t="shared" si="67"/>
        <v>#REF!</v>
      </c>
      <c r="AG106" s="94" t="e">
        <f t="shared" ref="AG106:AG116" si="69">IPMT($B$5,$A76,$B$6,AG$8)</f>
        <v>#REF!</v>
      </c>
      <c r="AH106" s="94" t="e">
        <f>IPMT($B$5,$A75,$B$6,AH$8)</f>
        <v>#REF!</v>
      </c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  <c r="BH106" s="94"/>
      <c r="BI106" s="94"/>
      <c r="BJ106" s="94"/>
    </row>
    <row r="107" spans="1:62" x14ac:dyDescent="0.25">
      <c r="A107" s="95">
        <v>33</v>
      </c>
      <c r="B107" s="93" t="e">
        <f t="shared" si="20"/>
        <v>#REF!</v>
      </c>
      <c r="C107" s="94">
        <f t="shared" si="32"/>
        <v>0</v>
      </c>
      <c r="D107" s="94">
        <f t="shared" si="34"/>
        <v>0</v>
      </c>
      <c r="E107" s="94">
        <f t="shared" si="36"/>
        <v>0</v>
      </c>
      <c r="F107" s="94">
        <f t="shared" si="37"/>
        <v>0</v>
      </c>
      <c r="G107" s="94">
        <f t="shared" si="40"/>
        <v>0</v>
      </c>
      <c r="H107" s="94">
        <f t="shared" si="42"/>
        <v>0</v>
      </c>
      <c r="I107" s="94">
        <f t="shared" si="44"/>
        <v>0</v>
      </c>
      <c r="J107" s="94">
        <f t="shared" si="46"/>
        <v>0</v>
      </c>
      <c r="K107" s="94">
        <f t="shared" si="48"/>
        <v>0</v>
      </c>
      <c r="L107" s="94">
        <f t="shared" si="50"/>
        <v>0</v>
      </c>
      <c r="M107" s="94">
        <f t="shared" si="52"/>
        <v>0</v>
      </c>
      <c r="N107" s="94">
        <f t="shared" si="54"/>
        <v>0</v>
      </c>
      <c r="O107" s="94">
        <f t="shared" si="56"/>
        <v>0</v>
      </c>
      <c r="P107" s="94">
        <f t="shared" si="58"/>
        <v>0</v>
      </c>
      <c r="Q107" s="94">
        <f t="shared" si="60"/>
        <v>0</v>
      </c>
      <c r="R107" s="94">
        <f t="shared" si="62"/>
        <v>0</v>
      </c>
      <c r="S107" s="94">
        <f t="shared" si="64"/>
        <v>0</v>
      </c>
      <c r="T107" s="94">
        <f t="shared" si="66"/>
        <v>0</v>
      </c>
      <c r="U107" s="94">
        <f t="shared" si="68"/>
        <v>0</v>
      </c>
      <c r="V107" s="94">
        <f t="shared" ref="V107:V134" si="70">IFERROR(IPMT($B$5,$A88,$B$6,P$8),0)</f>
        <v>0</v>
      </c>
      <c r="W107" s="94">
        <f>IFERROR(IPMT($B$5,$A87,$B$6,P$8),0)</f>
        <v>0</v>
      </c>
      <c r="X107" s="94">
        <f t="shared" si="51"/>
        <v>-11768627.004544038</v>
      </c>
      <c r="Y107" s="94">
        <f t="shared" si="53"/>
        <v>-23569332.185685564</v>
      </c>
      <c r="Z107" s="94">
        <f t="shared" si="55"/>
        <v>-35403059.061016999</v>
      </c>
      <c r="AA107" s="94" t="e">
        <f t="shared" si="57"/>
        <v>#REF!</v>
      </c>
      <c r="AB107" s="94" t="e">
        <f t="shared" si="59"/>
        <v>#REF!</v>
      </c>
      <c r="AC107" s="94" t="e">
        <f t="shared" si="61"/>
        <v>#REF!</v>
      </c>
      <c r="AD107" s="94" t="e">
        <f t="shared" si="63"/>
        <v>#REF!</v>
      </c>
      <c r="AE107" s="94" t="e">
        <f t="shared" si="65"/>
        <v>#REF!</v>
      </c>
      <c r="AF107" s="94" t="e">
        <f t="shared" si="67"/>
        <v>#REF!</v>
      </c>
      <c r="AG107" s="94" t="e">
        <f t="shared" si="69"/>
        <v>#REF!</v>
      </c>
      <c r="AH107" s="94" t="e">
        <f t="shared" ref="AH107:AH117" si="71">IPMT($B$5,$A76,$B$6,AH$8)</f>
        <v>#REF!</v>
      </c>
      <c r="AI107" s="94" t="e">
        <f>IPMT($B$5,$A75,$B$6,AI$8)</f>
        <v>#REF!</v>
      </c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  <c r="BH107" s="94"/>
      <c r="BI107" s="94"/>
      <c r="BJ107" s="94"/>
    </row>
    <row r="108" spans="1:62" x14ac:dyDescent="0.25">
      <c r="A108" s="95">
        <v>34</v>
      </c>
      <c r="B108" s="93" t="e">
        <f t="shared" si="20"/>
        <v>#REF!</v>
      </c>
      <c r="C108" s="94">
        <f t="shared" si="32"/>
        <v>0</v>
      </c>
      <c r="D108" s="94">
        <f t="shared" si="34"/>
        <v>0</v>
      </c>
      <c r="E108" s="94">
        <f t="shared" si="36"/>
        <v>0</v>
      </c>
      <c r="F108" s="94">
        <f t="shared" si="37"/>
        <v>0</v>
      </c>
      <c r="G108" s="94">
        <f t="shared" si="40"/>
        <v>0</v>
      </c>
      <c r="H108" s="94">
        <f t="shared" si="42"/>
        <v>0</v>
      </c>
      <c r="I108" s="94">
        <f t="shared" si="44"/>
        <v>0</v>
      </c>
      <c r="J108" s="94">
        <f t="shared" si="46"/>
        <v>0</v>
      </c>
      <c r="K108" s="94">
        <f t="shared" si="48"/>
        <v>0</v>
      </c>
      <c r="L108" s="94">
        <f t="shared" si="50"/>
        <v>0</v>
      </c>
      <c r="M108" s="94">
        <f t="shared" si="52"/>
        <v>0</v>
      </c>
      <c r="N108" s="94">
        <f t="shared" si="54"/>
        <v>0</v>
      </c>
      <c r="O108" s="94">
        <f t="shared" si="56"/>
        <v>0</v>
      </c>
      <c r="P108" s="94">
        <f t="shared" si="58"/>
        <v>0</v>
      </c>
      <c r="Q108" s="94">
        <f t="shared" si="60"/>
        <v>0</v>
      </c>
      <c r="R108" s="94">
        <f t="shared" si="62"/>
        <v>0</v>
      </c>
      <c r="S108" s="94">
        <f t="shared" si="64"/>
        <v>0</v>
      </c>
      <c r="T108" s="94">
        <f t="shared" si="66"/>
        <v>0</v>
      </c>
      <c r="U108" s="94">
        <f t="shared" si="68"/>
        <v>0</v>
      </c>
      <c r="V108" s="94">
        <f t="shared" si="70"/>
        <v>0</v>
      </c>
      <c r="W108" s="94">
        <f t="shared" ref="W108:W134" si="72">IFERROR(IPMT($B$5,$A88,$B$6,P$8),0)</f>
        <v>0</v>
      </c>
      <c r="X108" s="94">
        <f>IFERROR(IPMT($B$5,$A87,$B$6,P$8),0)</f>
        <v>0</v>
      </c>
      <c r="Y108" s="94">
        <f t="shared" si="53"/>
        <v>-11886313.274589477</v>
      </c>
      <c r="Z108" s="94">
        <f t="shared" si="55"/>
        <v>-23805025.507542416</v>
      </c>
      <c r="AA108" s="94" t="e">
        <f t="shared" si="57"/>
        <v>#REF!</v>
      </c>
      <c r="AB108" s="94" t="e">
        <f t="shared" si="59"/>
        <v>#REF!</v>
      </c>
      <c r="AC108" s="94" t="e">
        <f t="shared" si="61"/>
        <v>#REF!</v>
      </c>
      <c r="AD108" s="94" t="e">
        <f t="shared" si="63"/>
        <v>#REF!</v>
      </c>
      <c r="AE108" s="94" t="e">
        <f t="shared" si="65"/>
        <v>#REF!</v>
      </c>
      <c r="AF108" s="94" t="e">
        <f t="shared" si="67"/>
        <v>#REF!</v>
      </c>
      <c r="AG108" s="94" t="e">
        <f t="shared" si="69"/>
        <v>#REF!</v>
      </c>
      <c r="AH108" s="94" t="e">
        <f t="shared" si="71"/>
        <v>#REF!</v>
      </c>
      <c r="AI108" s="94" t="e">
        <f t="shared" ref="AI108:AI118" si="73">IPMT($B$5,$A76,$B$6,AI$8)</f>
        <v>#REF!</v>
      </c>
      <c r="AJ108" s="94" t="e">
        <f>IPMT($B$5,$A75,$B$6,AJ$8)</f>
        <v>#REF!</v>
      </c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  <c r="BH108" s="94"/>
      <c r="BI108" s="94"/>
      <c r="BJ108" s="94"/>
    </row>
    <row r="109" spans="1:62" x14ac:dyDescent="0.25">
      <c r="A109" s="95">
        <v>35</v>
      </c>
      <c r="B109" s="93" t="e">
        <f t="shared" si="20"/>
        <v>#REF!</v>
      </c>
      <c r="C109" s="94">
        <f t="shared" si="32"/>
        <v>0</v>
      </c>
      <c r="D109" s="94">
        <f t="shared" si="34"/>
        <v>0</v>
      </c>
      <c r="E109" s="94">
        <f t="shared" si="36"/>
        <v>0</v>
      </c>
      <c r="F109" s="94">
        <f t="shared" si="37"/>
        <v>0</v>
      </c>
      <c r="G109" s="94">
        <f t="shared" si="40"/>
        <v>0</v>
      </c>
      <c r="H109" s="94">
        <f t="shared" si="42"/>
        <v>0</v>
      </c>
      <c r="I109" s="94">
        <f t="shared" si="44"/>
        <v>0</v>
      </c>
      <c r="J109" s="94">
        <f t="shared" si="46"/>
        <v>0</v>
      </c>
      <c r="K109" s="94">
        <f t="shared" si="48"/>
        <v>0</v>
      </c>
      <c r="L109" s="94">
        <f t="shared" si="50"/>
        <v>0</v>
      </c>
      <c r="M109" s="94">
        <f t="shared" si="52"/>
        <v>0</v>
      </c>
      <c r="N109" s="94">
        <f t="shared" si="54"/>
        <v>0</v>
      </c>
      <c r="O109" s="94">
        <f t="shared" si="56"/>
        <v>0</v>
      </c>
      <c r="P109" s="94">
        <f t="shared" si="58"/>
        <v>0</v>
      </c>
      <c r="Q109" s="94">
        <f t="shared" si="60"/>
        <v>0</v>
      </c>
      <c r="R109" s="94">
        <f t="shared" si="62"/>
        <v>0</v>
      </c>
      <c r="S109" s="94">
        <f t="shared" si="64"/>
        <v>0</v>
      </c>
      <c r="T109" s="94">
        <f t="shared" si="66"/>
        <v>0</v>
      </c>
      <c r="U109" s="94">
        <f t="shared" si="68"/>
        <v>0</v>
      </c>
      <c r="V109" s="94">
        <f t="shared" si="70"/>
        <v>0</v>
      </c>
      <c r="W109" s="94">
        <f t="shared" si="72"/>
        <v>0</v>
      </c>
      <c r="X109" s="94">
        <f t="shared" ref="X109:X134" si="74">IFERROR(IPMT($B$5,$A88,$B$6,P$8),0)</f>
        <v>0</v>
      </c>
      <c r="Y109" s="94">
        <f>IFERROR(IPMT($B$5,$A87,$B$6,P$8),0)</f>
        <v>0</v>
      </c>
      <c r="Z109" s="94">
        <f t="shared" si="55"/>
        <v>-12005176.407335371</v>
      </c>
      <c r="AA109" s="94" t="e">
        <f t="shared" si="57"/>
        <v>#REF!</v>
      </c>
      <c r="AB109" s="94" t="e">
        <f t="shared" si="59"/>
        <v>#REF!</v>
      </c>
      <c r="AC109" s="94" t="e">
        <f t="shared" si="61"/>
        <v>#REF!</v>
      </c>
      <c r="AD109" s="94" t="e">
        <f t="shared" si="63"/>
        <v>#REF!</v>
      </c>
      <c r="AE109" s="94" t="e">
        <f t="shared" si="65"/>
        <v>#REF!</v>
      </c>
      <c r="AF109" s="94" t="e">
        <f t="shared" si="67"/>
        <v>#REF!</v>
      </c>
      <c r="AG109" s="94" t="e">
        <f t="shared" si="69"/>
        <v>#REF!</v>
      </c>
      <c r="AH109" s="94" t="e">
        <f t="shared" si="71"/>
        <v>#REF!</v>
      </c>
      <c r="AI109" s="94" t="e">
        <f t="shared" si="73"/>
        <v>#REF!</v>
      </c>
      <c r="AJ109" s="94" t="e">
        <f t="shared" ref="AJ109:AJ119" si="75">IPMT($B$5,$A76,$B$6,AJ$8)</f>
        <v>#REF!</v>
      </c>
      <c r="AK109" s="94" t="e">
        <f>IPMT($B$5,$A75,$B$6,AK$8)</f>
        <v>#REF!</v>
      </c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4"/>
      <c r="BB109" s="94"/>
      <c r="BC109" s="94"/>
      <c r="BD109" s="94"/>
      <c r="BE109" s="94"/>
      <c r="BF109" s="94"/>
      <c r="BG109" s="94"/>
      <c r="BH109" s="94"/>
      <c r="BI109" s="94"/>
      <c r="BJ109" s="94"/>
    </row>
    <row r="110" spans="1:62" x14ac:dyDescent="0.25">
      <c r="A110" s="95">
        <v>36</v>
      </c>
      <c r="B110" s="93" t="e">
        <f t="shared" si="20"/>
        <v>#REF!</v>
      </c>
      <c r="C110" s="94">
        <f t="shared" si="32"/>
        <v>0</v>
      </c>
      <c r="D110" s="94">
        <f t="shared" si="34"/>
        <v>0</v>
      </c>
      <c r="E110" s="94">
        <f t="shared" si="36"/>
        <v>0</v>
      </c>
      <c r="F110" s="94">
        <f t="shared" si="37"/>
        <v>0</v>
      </c>
      <c r="G110" s="94">
        <f t="shared" si="40"/>
        <v>0</v>
      </c>
      <c r="H110" s="94">
        <f t="shared" si="42"/>
        <v>0</v>
      </c>
      <c r="I110" s="94">
        <f t="shared" si="44"/>
        <v>0</v>
      </c>
      <c r="J110" s="94">
        <f t="shared" si="46"/>
        <v>0</v>
      </c>
      <c r="K110" s="94">
        <f t="shared" si="48"/>
        <v>0</v>
      </c>
      <c r="L110" s="94">
        <f t="shared" si="50"/>
        <v>0</v>
      </c>
      <c r="M110" s="94">
        <f t="shared" si="52"/>
        <v>0</v>
      </c>
      <c r="N110" s="94">
        <f t="shared" si="54"/>
        <v>0</v>
      </c>
      <c r="O110" s="94">
        <f t="shared" si="56"/>
        <v>0</v>
      </c>
      <c r="P110" s="94">
        <f t="shared" si="58"/>
        <v>0</v>
      </c>
      <c r="Q110" s="94">
        <f t="shared" si="60"/>
        <v>0</v>
      </c>
      <c r="R110" s="94">
        <f t="shared" si="62"/>
        <v>0</v>
      </c>
      <c r="S110" s="94">
        <f t="shared" si="64"/>
        <v>0</v>
      </c>
      <c r="T110" s="94">
        <f t="shared" si="66"/>
        <v>0</v>
      </c>
      <c r="U110" s="94">
        <f t="shared" si="68"/>
        <v>0</v>
      </c>
      <c r="V110" s="94">
        <f t="shared" si="70"/>
        <v>0</v>
      </c>
      <c r="W110" s="94">
        <f t="shared" si="72"/>
        <v>0</v>
      </c>
      <c r="X110" s="94">
        <f t="shared" si="74"/>
        <v>0</v>
      </c>
      <c r="Y110" s="94">
        <f t="shared" ref="Y110:Y134" si="76">IFERROR(IPMT($B$5,$A88,$B$6,P$8),0)</f>
        <v>0</v>
      </c>
      <c r="Z110" s="94">
        <f>IFERROR(IPMT($B$5,$A87,$B$6,P$8),0)</f>
        <v>0</v>
      </c>
      <c r="AA110" s="94" t="e">
        <f t="shared" si="57"/>
        <v>#REF!</v>
      </c>
      <c r="AB110" s="94" t="e">
        <f t="shared" si="59"/>
        <v>#REF!</v>
      </c>
      <c r="AC110" s="94" t="e">
        <f t="shared" si="61"/>
        <v>#REF!</v>
      </c>
      <c r="AD110" s="94" t="e">
        <f t="shared" si="63"/>
        <v>#REF!</v>
      </c>
      <c r="AE110" s="94" t="e">
        <f t="shared" si="65"/>
        <v>#REF!</v>
      </c>
      <c r="AF110" s="94" t="e">
        <f t="shared" si="67"/>
        <v>#REF!</v>
      </c>
      <c r="AG110" s="94" t="e">
        <f t="shared" si="69"/>
        <v>#REF!</v>
      </c>
      <c r="AH110" s="94" t="e">
        <f t="shared" si="71"/>
        <v>#REF!</v>
      </c>
      <c r="AI110" s="94" t="e">
        <f t="shared" si="73"/>
        <v>#REF!</v>
      </c>
      <c r="AJ110" s="94" t="e">
        <f t="shared" si="75"/>
        <v>#REF!</v>
      </c>
      <c r="AK110" s="94" t="e">
        <f t="shared" ref="AK110:AK120" si="77">IPMT($B$5,$A76,$B$6,AK$8)</f>
        <v>#REF!</v>
      </c>
      <c r="AL110" s="94" t="e">
        <f>IPMT($B$5,$A75,$B$6,AL$8)</f>
        <v>#REF!</v>
      </c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94"/>
      <c r="BG110" s="94"/>
      <c r="BH110" s="94"/>
      <c r="BI110" s="94"/>
      <c r="BJ110" s="94"/>
    </row>
    <row r="111" spans="1:62" x14ac:dyDescent="0.25">
      <c r="A111" s="95">
        <v>37</v>
      </c>
      <c r="B111" s="93" t="e">
        <f t="shared" si="20"/>
        <v>#REF!</v>
      </c>
      <c r="C111" s="94">
        <f t="shared" si="32"/>
        <v>0</v>
      </c>
      <c r="D111" s="94">
        <f t="shared" si="34"/>
        <v>0</v>
      </c>
      <c r="E111" s="94">
        <f t="shared" si="36"/>
        <v>0</v>
      </c>
      <c r="F111" s="94">
        <f t="shared" si="37"/>
        <v>0</v>
      </c>
      <c r="G111" s="94">
        <f t="shared" si="40"/>
        <v>0</v>
      </c>
      <c r="H111" s="94">
        <f t="shared" si="42"/>
        <v>0</v>
      </c>
      <c r="I111" s="94">
        <f t="shared" si="44"/>
        <v>0</v>
      </c>
      <c r="J111" s="94">
        <f t="shared" si="46"/>
        <v>0</v>
      </c>
      <c r="K111" s="94">
        <f t="shared" si="48"/>
        <v>0</v>
      </c>
      <c r="L111" s="94">
        <f t="shared" si="50"/>
        <v>0</v>
      </c>
      <c r="M111" s="94">
        <f t="shared" si="52"/>
        <v>0</v>
      </c>
      <c r="N111" s="94">
        <f t="shared" si="54"/>
        <v>0</v>
      </c>
      <c r="O111" s="94">
        <f t="shared" si="56"/>
        <v>0</v>
      </c>
      <c r="P111" s="94">
        <f t="shared" si="58"/>
        <v>0</v>
      </c>
      <c r="Q111" s="94">
        <f t="shared" si="60"/>
        <v>0</v>
      </c>
      <c r="R111" s="94">
        <f t="shared" si="62"/>
        <v>0</v>
      </c>
      <c r="S111" s="94">
        <f t="shared" si="64"/>
        <v>0</v>
      </c>
      <c r="T111" s="94">
        <f t="shared" si="66"/>
        <v>0</v>
      </c>
      <c r="U111" s="94">
        <f t="shared" si="68"/>
        <v>0</v>
      </c>
      <c r="V111" s="94">
        <f t="shared" si="70"/>
        <v>0</v>
      </c>
      <c r="W111" s="94">
        <f t="shared" si="72"/>
        <v>0</v>
      </c>
      <c r="X111" s="94">
        <f t="shared" si="74"/>
        <v>0</v>
      </c>
      <c r="Y111" s="94">
        <f t="shared" si="76"/>
        <v>0</v>
      </c>
      <c r="Z111" s="94">
        <f t="shared" ref="Z111:Z134" si="78">IFERROR(IPMT($B$5,$A88,$B$6,P$8),0)</f>
        <v>0</v>
      </c>
      <c r="AA111" s="94">
        <f>IFERROR(IPMT($B$5,$A87,$B$6,P$8),0)</f>
        <v>0</v>
      </c>
      <c r="AB111" s="94" t="e">
        <f t="shared" si="59"/>
        <v>#REF!</v>
      </c>
      <c r="AC111" s="94" t="e">
        <f t="shared" si="61"/>
        <v>#REF!</v>
      </c>
      <c r="AD111" s="94" t="e">
        <f t="shared" si="63"/>
        <v>#REF!</v>
      </c>
      <c r="AE111" s="94" t="e">
        <f t="shared" si="65"/>
        <v>#REF!</v>
      </c>
      <c r="AF111" s="94" t="e">
        <f t="shared" si="67"/>
        <v>#REF!</v>
      </c>
      <c r="AG111" s="94" t="e">
        <f t="shared" si="69"/>
        <v>#REF!</v>
      </c>
      <c r="AH111" s="94" t="e">
        <f t="shared" si="71"/>
        <v>#REF!</v>
      </c>
      <c r="AI111" s="94" t="e">
        <f t="shared" si="73"/>
        <v>#REF!</v>
      </c>
      <c r="AJ111" s="94" t="e">
        <f t="shared" si="75"/>
        <v>#REF!</v>
      </c>
      <c r="AK111" s="94" t="e">
        <f t="shared" si="77"/>
        <v>#REF!</v>
      </c>
      <c r="AL111" s="94" t="e">
        <f t="shared" ref="AL111:AL121" si="79">IPMT($B$5,$A76,$B$6,AL$8)</f>
        <v>#REF!</v>
      </c>
      <c r="AM111" s="94" t="e">
        <f>IPMT($B$5,$A75,$B$6,AM$8)</f>
        <v>#REF!</v>
      </c>
      <c r="AN111" s="94"/>
      <c r="AO111" s="94"/>
      <c r="AP111" s="94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94"/>
      <c r="BG111" s="94"/>
      <c r="BH111" s="94"/>
      <c r="BI111" s="94"/>
      <c r="BJ111" s="94"/>
    </row>
    <row r="112" spans="1:62" x14ac:dyDescent="0.25">
      <c r="A112" s="95">
        <v>38</v>
      </c>
      <c r="B112" s="93" t="e">
        <f t="shared" si="20"/>
        <v>#REF!</v>
      </c>
      <c r="C112" s="94">
        <f t="shared" si="32"/>
        <v>0</v>
      </c>
      <c r="D112" s="94">
        <f t="shared" si="34"/>
        <v>0</v>
      </c>
      <c r="E112" s="94">
        <f t="shared" si="36"/>
        <v>0</v>
      </c>
      <c r="F112" s="94">
        <f t="shared" si="37"/>
        <v>0</v>
      </c>
      <c r="G112" s="94">
        <f t="shared" si="40"/>
        <v>0</v>
      </c>
      <c r="H112" s="94">
        <f t="shared" si="42"/>
        <v>0</v>
      </c>
      <c r="I112" s="94">
        <f t="shared" si="44"/>
        <v>0</v>
      </c>
      <c r="J112" s="94">
        <f t="shared" si="46"/>
        <v>0</v>
      </c>
      <c r="K112" s="94">
        <f t="shared" si="48"/>
        <v>0</v>
      </c>
      <c r="L112" s="94">
        <f t="shared" si="50"/>
        <v>0</v>
      </c>
      <c r="M112" s="94">
        <f t="shared" si="52"/>
        <v>0</v>
      </c>
      <c r="N112" s="94">
        <f t="shared" si="54"/>
        <v>0</v>
      </c>
      <c r="O112" s="94">
        <f t="shared" si="56"/>
        <v>0</v>
      </c>
      <c r="P112" s="94">
        <f t="shared" si="58"/>
        <v>0</v>
      </c>
      <c r="Q112" s="94">
        <f t="shared" si="60"/>
        <v>0</v>
      </c>
      <c r="R112" s="94">
        <f t="shared" si="62"/>
        <v>0</v>
      </c>
      <c r="S112" s="94">
        <f t="shared" si="64"/>
        <v>0</v>
      </c>
      <c r="T112" s="94">
        <f t="shared" si="66"/>
        <v>0</v>
      </c>
      <c r="U112" s="94">
        <f t="shared" si="68"/>
        <v>0</v>
      </c>
      <c r="V112" s="94">
        <f t="shared" si="70"/>
        <v>0</v>
      </c>
      <c r="W112" s="94">
        <f t="shared" si="72"/>
        <v>0</v>
      </c>
      <c r="X112" s="94">
        <f t="shared" si="74"/>
        <v>0</v>
      </c>
      <c r="Y112" s="94">
        <f t="shared" si="76"/>
        <v>0</v>
      </c>
      <c r="Z112" s="94">
        <f t="shared" si="78"/>
        <v>0</v>
      </c>
      <c r="AA112" s="94">
        <f t="shared" ref="AA112:AA134" si="80">IFERROR(IPMT($B$5,$A88,$B$6,P$8),0)</f>
        <v>0</v>
      </c>
      <c r="AB112" s="94">
        <f>IFERROR(IPMT($B$5,$A87,$B$6,P$8),0)</f>
        <v>0</v>
      </c>
      <c r="AC112" s="94" t="e">
        <f t="shared" si="61"/>
        <v>#REF!</v>
      </c>
      <c r="AD112" s="94" t="e">
        <f t="shared" si="63"/>
        <v>#REF!</v>
      </c>
      <c r="AE112" s="94" t="e">
        <f t="shared" si="65"/>
        <v>#REF!</v>
      </c>
      <c r="AF112" s="94" t="e">
        <f t="shared" si="67"/>
        <v>#REF!</v>
      </c>
      <c r="AG112" s="94" t="e">
        <f t="shared" si="69"/>
        <v>#REF!</v>
      </c>
      <c r="AH112" s="94" t="e">
        <f t="shared" si="71"/>
        <v>#REF!</v>
      </c>
      <c r="AI112" s="94" t="e">
        <f t="shared" si="73"/>
        <v>#REF!</v>
      </c>
      <c r="AJ112" s="94" t="e">
        <f t="shared" si="75"/>
        <v>#REF!</v>
      </c>
      <c r="AK112" s="94" t="e">
        <f t="shared" si="77"/>
        <v>#REF!</v>
      </c>
      <c r="AL112" s="94" t="e">
        <f t="shared" si="79"/>
        <v>#REF!</v>
      </c>
      <c r="AM112" s="94" t="e">
        <f t="shared" ref="AM112:AM122" si="81">IPMT($B$5,$A76,$B$6,AM$8)</f>
        <v>#REF!</v>
      </c>
      <c r="AN112" s="94" t="e">
        <f>IPMT($B$5,$A75,$B$6,AN$8)</f>
        <v>#REF!</v>
      </c>
      <c r="AO112" s="94"/>
      <c r="AP112" s="94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  <c r="BF112" s="94"/>
      <c r="BG112" s="94"/>
      <c r="BH112" s="94"/>
      <c r="BI112" s="94"/>
      <c r="BJ112" s="94"/>
    </row>
    <row r="113" spans="1:62" x14ac:dyDescent="0.25">
      <c r="A113" s="95">
        <v>39</v>
      </c>
      <c r="B113" s="93" t="e">
        <f t="shared" si="20"/>
        <v>#REF!</v>
      </c>
      <c r="C113" s="94">
        <f t="shared" si="32"/>
        <v>0</v>
      </c>
      <c r="D113" s="94">
        <f t="shared" si="34"/>
        <v>0</v>
      </c>
      <c r="E113" s="94">
        <f t="shared" si="36"/>
        <v>0</v>
      </c>
      <c r="F113" s="94">
        <f t="shared" si="37"/>
        <v>0</v>
      </c>
      <c r="G113" s="94">
        <f t="shared" si="40"/>
        <v>0</v>
      </c>
      <c r="H113" s="94">
        <f t="shared" si="42"/>
        <v>0</v>
      </c>
      <c r="I113" s="94">
        <f t="shared" si="44"/>
        <v>0</v>
      </c>
      <c r="J113" s="94">
        <f t="shared" si="46"/>
        <v>0</v>
      </c>
      <c r="K113" s="94">
        <f t="shared" si="48"/>
        <v>0</v>
      </c>
      <c r="L113" s="94">
        <f t="shared" si="50"/>
        <v>0</v>
      </c>
      <c r="M113" s="94">
        <f t="shared" si="52"/>
        <v>0</v>
      </c>
      <c r="N113" s="94">
        <f t="shared" si="54"/>
        <v>0</v>
      </c>
      <c r="O113" s="94">
        <f t="shared" si="56"/>
        <v>0</v>
      </c>
      <c r="P113" s="94">
        <f t="shared" si="58"/>
        <v>0</v>
      </c>
      <c r="Q113" s="94">
        <f t="shared" si="60"/>
        <v>0</v>
      </c>
      <c r="R113" s="94">
        <f t="shared" si="62"/>
        <v>0</v>
      </c>
      <c r="S113" s="94">
        <f t="shared" si="64"/>
        <v>0</v>
      </c>
      <c r="T113" s="94">
        <f t="shared" si="66"/>
        <v>0</v>
      </c>
      <c r="U113" s="94">
        <f t="shared" si="68"/>
        <v>0</v>
      </c>
      <c r="V113" s="94">
        <f t="shared" si="70"/>
        <v>0</v>
      </c>
      <c r="W113" s="94">
        <f t="shared" si="72"/>
        <v>0</v>
      </c>
      <c r="X113" s="94">
        <f t="shared" si="74"/>
        <v>0</v>
      </c>
      <c r="Y113" s="94">
        <f t="shared" si="76"/>
        <v>0</v>
      </c>
      <c r="Z113" s="94">
        <f t="shared" si="78"/>
        <v>0</v>
      </c>
      <c r="AA113" s="94">
        <f t="shared" si="80"/>
        <v>0</v>
      </c>
      <c r="AB113" s="94">
        <f t="shared" ref="AB113:AB134" si="82">IFERROR(IPMT($B$5,$A88,$B$6,P$8),0)</f>
        <v>0</v>
      </c>
      <c r="AC113" s="94">
        <f>IFERROR(IPMT($B$5,$A87,$B$6,P$8),0)</f>
        <v>0</v>
      </c>
      <c r="AD113" s="94" t="e">
        <f t="shared" si="63"/>
        <v>#REF!</v>
      </c>
      <c r="AE113" s="94" t="e">
        <f t="shared" si="65"/>
        <v>#REF!</v>
      </c>
      <c r="AF113" s="94" t="e">
        <f t="shared" si="67"/>
        <v>#REF!</v>
      </c>
      <c r="AG113" s="94" t="e">
        <f t="shared" si="69"/>
        <v>#REF!</v>
      </c>
      <c r="AH113" s="94" t="e">
        <f t="shared" si="71"/>
        <v>#REF!</v>
      </c>
      <c r="AI113" s="94" t="e">
        <f t="shared" si="73"/>
        <v>#REF!</v>
      </c>
      <c r="AJ113" s="94" t="e">
        <f t="shared" si="75"/>
        <v>#REF!</v>
      </c>
      <c r="AK113" s="94" t="e">
        <f t="shared" si="77"/>
        <v>#REF!</v>
      </c>
      <c r="AL113" s="94" t="e">
        <f t="shared" si="79"/>
        <v>#REF!</v>
      </c>
      <c r="AM113" s="94" t="e">
        <f t="shared" si="81"/>
        <v>#REF!</v>
      </c>
      <c r="AN113" s="94" t="e">
        <f t="shared" ref="AN113:AN123" si="83">IPMT($B$5,$A76,$B$6,AN$8)</f>
        <v>#REF!</v>
      </c>
      <c r="AO113" s="94" t="e">
        <f>IPMT($B$5,$A75,$B$6,AO$8)</f>
        <v>#REF!</v>
      </c>
      <c r="AP113" s="94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  <c r="BF113" s="94"/>
      <c r="BG113" s="94"/>
      <c r="BH113" s="94"/>
      <c r="BI113" s="94"/>
      <c r="BJ113" s="94"/>
    </row>
    <row r="114" spans="1:62" x14ac:dyDescent="0.25">
      <c r="A114" s="95">
        <v>40</v>
      </c>
      <c r="B114" s="93" t="e">
        <f t="shared" si="20"/>
        <v>#REF!</v>
      </c>
      <c r="C114" s="94">
        <f t="shared" si="32"/>
        <v>0</v>
      </c>
      <c r="D114" s="94">
        <f t="shared" si="34"/>
        <v>0</v>
      </c>
      <c r="E114" s="94">
        <f t="shared" si="36"/>
        <v>0</v>
      </c>
      <c r="F114" s="94">
        <f t="shared" si="37"/>
        <v>0</v>
      </c>
      <c r="G114" s="94">
        <f t="shared" si="40"/>
        <v>0</v>
      </c>
      <c r="H114" s="94">
        <f t="shared" si="42"/>
        <v>0</v>
      </c>
      <c r="I114" s="94">
        <f t="shared" si="44"/>
        <v>0</v>
      </c>
      <c r="J114" s="94">
        <f t="shared" si="46"/>
        <v>0</v>
      </c>
      <c r="K114" s="94">
        <f t="shared" si="48"/>
        <v>0</v>
      </c>
      <c r="L114" s="94">
        <f t="shared" si="50"/>
        <v>0</v>
      </c>
      <c r="M114" s="94">
        <f t="shared" si="52"/>
        <v>0</v>
      </c>
      <c r="N114" s="94">
        <f t="shared" si="54"/>
        <v>0</v>
      </c>
      <c r="O114" s="94">
        <f t="shared" si="56"/>
        <v>0</v>
      </c>
      <c r="P114" s="94">
        <f t="shared" si="58"/>
        <v>0</v>
      </c>
      <c r="Q114" s="94">
        <f t="shared" si="60"/>
        <v>0</v>
      </c>
      <c r="R114" s="94">
        <f t="shared" si="62"/>
        <v>0</v>
      </c>
      <c r="S114" s="94">
        <f t="shared" si="64"/>
        <v>0</v>
      </c>
      <c r="T114" s="94">
        <f t="shared" si="66"/>
        <v>0</v>
      </c>
      <c r="U114" s="94">
        <f t="shared" si="68"/>
        <v>0</v>
      </c>
      <c r="V114" s="94">
        <f t="shared" si="70"/>
        <v>0</v>
      </c>
      <c r="W114" s="94">
        <f t="shared" si="72"/>
        <v>0</v>
      </c>
      <c r="X114" s="94">
        <f t="shared" si="74"/>
        <v>0</v>
      </c>
      <c r="Y114" s="94">
        <f t="shared" si="76"/>
        <v>0</v>
      </c>
      <c r="Z114" s="94">
        <f t="shared" si="78"/>
        <v>0</v>
      </c>
      <c r="AA114" s="94">
        <f t="shared" si="80"/>
        <v>0</v>
      </c>
      <c r="AB114" s="94">
        <f t="shared" si="82"/>
        <v>0</v>
      </c>
      <c r="AC114" s="94">
        <f t="shared" ref="AC114:AC134" si="84">IFERROR(IPMT($B$5,$A88,$B$6,P$8),0)</f>
        <v>0</v>
      </c>
      <c r="AD114" s="94">
        <f>IFERROR(IPMT($B$5,$A87,$B$6,P$8),0)</f>
        <v>0</v>
      </c>
      <c r="AE114" s="94" t="e">
        <f t="shared" si="65"/>
        <v>#REF!</v>
      </c>
      <c r="AF114" s="94" t="e">
        <f t="shared" si="67"/>
        <v>#REF!</v>
      </c>
      <c r="AG114" s="94" t="e">
        <f t="shared" si="69"/>
        <v>#REF!</v>
      </c>
      <c r="AH114" s="94" t="e">
        <f t="shared" si="71"/>
        <v>#REF!</v>
      </c>
      <c r="AI114" s="94" t="e">
        <f t="shared" si="73"/>
        <v>#REF!</v>
      </c>
      <c r="AJ114" s="94" t="e">
        <f t="shared" si="75"/>
        <v>#REF!</v>
      </c>
      <c r="AK114" s="94" t="e">
        <f t="shared" si="77"/>
        <v>#REF!</v>
      </c>
      <c r="AL114" s="94" t="e">
        <f t="shared" si="79"/>
        <v>#REF!</v>
      </c>
      <c r="AM114" s="94" t="e">
        <f t="shared" si="81"/>
        <v>#REF!</v>
      </c>
      <c r="AN114" s="94" t="e">
        <f t="shared" si="83"/>
        <v>#REF!</v>
      </c>
      <c r="AO114" s="94" t="e">
        <f t="shared" ref="AO114:AO124" si="85">IPMT($B$5,$A76,$B$6,AO$8)</f>
        <v>#REF!</v>
      </c>
      <c r="AP114" s="94" t="e">
        <f>IPMT($B$5,$A75,$B$6,AP$8)</f>
        <v>#REF!</v>
      </c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4"/>
      <c r="BB114" s="94"/>
      <c r="BC114" s="94"/>
      <c r="BD114" s="94"/>
      <c r="BE114" s="94"/>
      <c r="BF114" s="94"/>
      <c r="BG114" s="94"/>
      <c r="BH114" s="94"/>
      <c r="BI114" s="94"/>
      <c r="BJ114" s="94"/>
    </row>
    <row r="115" spans="1:62" x14ac:dyDescent="0.25">
      <c r="A115" s="95">
        <v>41</v>
      </c>
      <c r="B115" s="93" t="e">
        <f t="shared" si="20"/>
        <v>#REF!</v>
      </c>
      <c r="C115" s="94">
        <f t="shared" si="32"/>
        <v>0</v>
      </c>
      <c r="D115" s="94">
        <f t="shared" si="34"/>
        <v>0</v>
      </c>
      <c r="E115" s="94">
        <f t="shared" si="36"/>
        <v>0</v>
      </c>
      <c r="F115" s="94">
        <f t="shared" si="37"/>
        <v>0</v>
      </c>
      <c r="G115" s="94">
        <f t="shared" si="40"/>
        <v>0</v>
      </c>
      <c r="H115" s="94">
        <f t="shared" si="42"/>
        <v>0</v>
      </c>
      <c r="I115" s="94">
        <f t="shared" si="44"/>
        <v>0</v>
      </c>
      <c r="J115" s="94">
        <f t="shared" si="46"/>
        <v>0</v>
      </c>
      <c r="K115" s="94">
        <f t="shared" si="48"/>
        <v>0</v>
      </c>
      <c r="L115" s="94">
        <f t="shared" si="50"/>
        <v>0</v>
      </c>
      <c r="M115" s="94">
        <f t="shared" si="52"/>
        <v>0</v>
      </c>
      <c r="N115" s="94">
        <f t="shared" si="54"/>
        <v>0</v>
      </c>
      <c r="O115" s="94">
        <f t="shared" si="56"/>
        <v>0</v>
      </c>
      <c r="P115" s="94">
        <f t="shared" si="58"/>
        <v>0</v>
      </c>
      <c r="Q115" s="94">
        <f t="shared" si="60"/>
        <v>0</v>
      </c>
      <c r="R115" s="94">
        <f t="shared" si="62"/>
        <v>0</v>
      </c>
      <c r="S115" s="94">
        <f t="shared" si="64"/>
        <v>0</v>
      </c>
      <c r="T115" s="94">
        <f t="shared" si="66"/>
        <v>0</v>
      </c>
      <c r="U115" s="94">
        <f t="shared" si="68"/>
        <v>0</v>
      </c>
      <c r="V115" s="94">
        <f t="shared" si="70"/>
        <v>0</v>
      </c>
      <c r="W115" s="94">
        <f t="shared" si="72"/>
        <v>0</v>
      </c>
      <c r="X115" s="94">
        <f t="shared" si="74"/>
        <v>0</v>
      </c>
      <c r="Y115" s="94">
        <f t="shared" si="76"/>
        <v>0</v>
      </c>
      <c r="Z115" s="94">
        <f t="shared" si="78"/>
        <v>0</v>
      </c>
      <c r="AA115" s="94">
        <f t="shared" si="80"/>
        <v>0</v>
      </c>
      <c r="AB115" s="94">
        <f t="shared" si="82"/>
        <v>0</v>
      </c>
      <c r="AC115" s="94">
        <f t="shared" si="84"/>
        <v>0</v>
      </c>
      <c r="AD115" s="94">
        <f t="shared" ref="AD115:AD134" si="86">IFERROR(IPMT($B$5,$A88,$B$6,P$8),0)</f>
        <v>0</v>
      </c>
      <c r="AE115" s="94">
        <f>IFERROR(IPMT($B$5,$A87,$B$6,P$8),0)</f>
        <v>0</v>
      </c>
      <c r="AF115" s="94" t="e">
        <f t="shared" si="67"/>
        <v>#REF!</v>
      </c>
      <c r="AG115" s="94" t="e">
        <f t="shared" si="69"/>
        <v>#REF!</v>
      </c>
      <c r="AH115" s="94" t="e">
        <f t="shared" si="71"/>
        <v>#REF!</v>
      </c>
      <c r="AI115" s="94" t="e">
        <f t="shared" si="73"/>
        <v>#REF!</v>
      </c>
      <c r="AJ115" s="94" t="e">
        <f t="shared" si="75"/>
        <v>#REF!</v>
      </c>
      <c r="AK115" s="94" t="e">
        <f t="shared" si="77"/>
        <v>#REF!</v>
      </c>
      <c r="AL115" s="94" t="e">
        <f t="shared" si="79"/>
        <v>#REF!</v>
      </c>
      <c r="AM115" s="94" t="e">
        <f t="shared" si="81"/>
        <v>#REF!</v>
      </c>
      <c r="AN115" s="94" t="e">
        <f t="shared" si="83"/>
        <v>#REF!</v>
      </c>
      <c r="AO115" s="94" t="e">
        <f t="shared" si="85"/>
        <v>#REF!</v>
      </c>
      <c r="AP115" s="94" t="e">
        <f t="shared" ref="AP115:AP125" si="87">IPMT($B$5,$A76,$B$6,AP$8)</f>
        <v>#REF!</v>
      </c>
      <c r="AQ115" s="94" t="e">
        <f>IPMT($B$5,$A75,$B$6,AQ$8)</f>
        <v>#REF!</v>
      </c>
      <c r="AR115" s="94"/>
      <c r="AS115" s="94"/>
      <c r="AT115" s="94"/>
      <c r="AU115" s="94"/>
      <c r="AV115" s="94"/>
      <c r="AW115" s="94"/>
      <c r="AX115" s="94"/>
      <c r="AY115" s="94"/>
      <c r="AZ115" s="94"/>
      <c r="BA115" s="94"/>
      <c r="BB115" s="94"/>
      <c r="BC115" s="94"/>
      <c r="BD115" s="94"/>
      <c r="BE115" s="94"/>
      <c r="BF115" s="94"/>
      <c r="BG115" s="94"/>
      <c r="BH115" s="94"/>
      <c r="BI115" s="94"/>
      <c r="BJ115" s="94"/>
    </row>
    <row r="116" spans="1:62" x14ac:dyDescent="0.25">
      <c r="A116" s="95">
        <v>42</v>
      </c>
      <c r="B116" s="93" t="e">
        <f t="shared" si="20"/>
        <v>#REF!</v>
      </c>
      <c r="C116" s="94">
        <f t="shared" si="32"/>
        <v>0</v>
      </c>
      <c r="D116" s="94">
        <f t="shared" si="34"/>
        <v>0</v>
      </c>
      <c r="E116" s="94">
        <f t="shared" si="36"/>
        <v>0</v>
      </c>
      <c r="F116" s="94">
        <f t="shared" si="37"/>
        <v>0</v>
      </c>
      <c r="G116" s="94">
        <f t="shared" si="40"/>
        <v>0</v>
      </c>
      <c r="H116" s="94">
        <f t="shared" si="42"/>
        <v>0</v>
      </c>
      <c r="I116" s="94">
        <f t="shared" si="44"/>
        <v>0</v>
      </c>
      <c r="J116" s="94">
        <f t="shared" si="46"/>
        <v>0</v>
      </c>
      <c r="K116" s="94">
        <f t="shared" si="48"/>
        <v>0</v>
      </c>
      <c r="L116" s="94">
        <f t="shared" si="50"/>
        <v>0</v>
      </c>
      <c r="M116" s="94">
        <f t="shared" si="52"/>
        <v>0</v>
      </c>
      <c r="N116" s="94">
        <f t="shared" si="54"/>
        <v>0</v>
      </c>
      <c r="O116" s="94">
        <f t="shared" si="56"/>
        <v>0</v>
      </c>
      <c r="P116" s="94">
        <f t="shared" si="58"/>
        <v>0</v>
      </c>
      <c r="Q116" s="94">
        <f t="shared" si="60"/>
        <v>0</v>
      </c>
      <c r="R116" s="94">
        <f t="shared" si="62"/>
        <v>0</v>
      </c>
      <c r="S116" s="94">
        <f t="shared" si="64"/>
        <v>0</v>
      </c>
      <c r="T116" s="94">
        <f t="shared" si="66"/>
        <v>0</v>
      </c>
      <c r="U116" s="94">
        <f t="shared" si="68"/>
        <v>0</v>
      </c>
      <c r="V116" s="94">
        <f t="shared" si="70"/>
        <v>0</v>
      </c>
      <c r="W116" s="94">
        <f t="shared" si="72"/>
        <v>0</v>
      </c>
      <c r="X116" s="94">
        <f t="shared" si="74"/>
        <v>0</v>
      </c>
      <c r="Y116" s="94">
        <f t="shared" si="76"/>
        <v>0</v>
      </c>
      <c r="Z116" s="94">
        <f t="shared" si="78"/>
        <v>0</v>
      </c>
      <c r="AA116" s="94">
        <f t="shared" si="80"/>
        <v>0</v>
      </c>
      <c r="AB116" s="94">
        <f t="shared" si="82"/>
        <v>0</v>
      </c>
      <c r="AC116" s="94">
        <f t="shared" si="84"/>
        <v>0</v>
      </c>
      <c r="AD116" s="94">
        <f t="shared" si="86"/>
        <v>0</v>
      </c>
      <c r="AE116" s="94">
        <f t="shared" ref="AE116:AE134" si="88">IFERROR(IPMT($B$5,$A88,$B$6,P$8),0)</f>
        <v>0</v>
      </c>
      <c r="AF116" s="94">
        <f>IFERROR(IPMT($B$5,$A87,$B$6,P$8),0)</f>
        <v>0</v>
      </c>
      <c r="AG116" s="94" t="e">
        <f t="shared" si="69"/>
        <v>#REF!</v>
      </c>
      <c r="AH116" s="94" t="e">
        <f t="shared" si="71"/>
        <v>#REF!</v>
      </c>
      <c r="AI116" s="94" t="e">
        <f t="shared" si="73"/>
        <v>#REF!</v>
      </c>
      <c r="AJ116" s="94" t="e">
        <f t="shared" si="75"/>
        <v>#REF!</v>
      </c>
      <c r="AK116" s="94" t="e">
        <f t="shared" si="77"/>
        <v>#REF!</v>
      </c>
      <c r="AL116" s="94" t="e">
        <f t="shared" si="79"/>
        <v>#REF!</v>
      </c>
      <c r="AM116" s="94" t="e">
        <f t="shared" si="81"/>
        <v>#REF!</v>
      </c>
      <c r="AN116" s="94" t="e">
        <f t="shared" si="83"/>
        <v>#REF!</v>
      </c>
      <c r="AO116" s="94" t="e">
        <f t="shared" si="85"/>
        <v>#REF!</v>
      </c>
      <c r="AP116" s="94" t="e">
        <f t="shared" si="87"/>
        <v>#REF!</v>
      </c>
      <c r="AQ116" s="94" t="e">
        <f t="shared" ref="AQ116:AQ126" si="89">IPMT($B$5,$A76,$B$6,AQ$8)</f>
        <v>#REF!</v>
      </c>
      <c r="AR116" s="94" t="e">
        <f>IPMT($B$5,$A75,$B$6,AR$8)</f>
        <v>#REF!</v>
      </c>
      <c r="AS116" s="94"/>
      <c r="AT116" s="94"/>
      <c r="AU116" s="94"/>
      <c r="AV116" s="94"/>
      <c r="AW116" s="94"/>
      <c r="AX116" s="94"/>
      <c r="AY116" s="94"/>
      <c r="AZ116" s="94"/>
      <c r="BA116" s="94"/>
      <c r="BB116" s="94"/>
      <c r="BC116" s="94"/>
      <c r="BD116" s="94"/>
      <c r="BE116" s="94"/>
      <c r="BF116" s="94"/>
      <c r="BG116" s="94"/>
      <c r="BH116" s="94"/>
      <c r="BI116" s="94"/>
      <c r="BJ116" s="94"/>
    </row>
    <row r="117" spans="1:62" x14ac:dyDescent="0.25">
      <c r="A117" s="95">
        <v>43</v>
      </c>
      <c r="B117" s="93" t="e">
        <f t="shared" si="20"/>
        <v>#REF!</v>
      </c>
      <c r="C117" s="94">
        <f t="shared" si="32"/>
        <v>0</v>
      </c>
      <c r="D117" s="94">
        <f t="shared" si="34"/>
        <v>0</v>
      </c>
      <c r="E117" s="94">
        <f t="shared" si="36"/>
        <v>0</v>
      </c>
      <c r="F117" s="94">
        <f t="shared" si="37"/>
        <v>0</v>
      </c>
      <c r="G117" s="94">
        <f t="shared" si="40"/>
        <v>0</v>
      </c>
      <c r="H117" s="94">
        <f t="shared" si="42"/>
        <v>0</v>
      </c>
      <c r="I117" s="94">
        <f t="shared" si="44"/>
        <v>0</v>
      </c>
      <c r="J117" s="94">
        <f t="shared" si="46"/>
        <v>0</v>
      </c>
      <c r="K117" s="94">
        <f t="shared" si="48"/>
        <v>0</v>
      </c>
      <c r="L117" s="94">
        <f t="shared" si="50"/>
        <v>0</v>
      </c>
      <c r="M117" s="94">
        <f t="shared" si="52"/>
        <v>0</v>
      </c>
      <c r="N117" s="94">
        <f t="shared" si="54"/>
        <v>0</v>
      </c>
      <c r="O117" s="94">
        <f t="shared" si="56"/>
        <v>0</v>
      </c>
      <c r="P117" s="94">
        <f t="shared" si="58"/>
        <v>0</v>
      </c>
      <c r="Q117" s="94">
        <f t="shared" si="60"/>
        <v>0</v>
      </c>
      <c r="R117" s="94">
        <f t="shared" si="62"/>
        <v>0</v>
      </c>
      <c r="S117" s="94">
        <f t="shared" si="64"/>
        <v>0</v>
      </c>
      <c r="T117" s="94">
        <f t="shared" si="66"/>
        <v>0</v>
      </c>
      <c r="U117" s="94">
        <f t="shared" si="68"/>
        <v>0</v>
      </c>
      <c r="V117" s="94">
        <f t="shared" si="70"/>
        <v>0</v>
      </c>
      <c r="W117" s="94">
        <f t="shared" si="72"/>
        <v>0</v>
      </c>
      <c r="X117" s="94">
        <f t="shared" si="74"/>
        <v>0</v>
      </c>
      <c r="Y117" s="94">
        <f t="shared" si="76"/>
        <v>0</v>
      </c>
      <c r="Z117" s="94">
        <f t="shared" si="78"/>
        <v>0</v>
      </c>
      <c r="AA117" s="94">
        <f t="shared" si="80"/>
        <v>0</v>
      </c>
      <c r="AB117" s="94">
        <f t="shared" si="82"/>
        <v>0</v>
      </c>
      <c r="AC117" s="94">
        <f t="shared" si="84"/>
        <v>0</v>
      </c>
      <c r="AD117" s="94">
        <f t="shared" si="86"/>
        <v>0</v>
      </c>
      <c r="AE117" s="94">
        <f t="shared" si="88"/>
        <v>0</v>
      </c>
      <c r="AF117" s="94">
        <f t="shared" ref="AF117:AF134" si="90">IFERROR(IPMT($B$5,$A88,$B$6,P$8),0)</f>
        <v>0</v>
      </c>
      <c r="AG117" s="94">
        <f>IFERROR(IPMT($B$5,$A87,$B$6,P$8),0)</f>
        <v>0</v>
      </c>
      <c r="AH117" s="94" t="e">
        <f t="shared" si="71"/>
        <v>#REF!</v>
      </c>
      <c r="AI117" s="94" t="e">
        <f t="shared" si="73"/>
        <v>#REF!</v>
      </c>
      <c r="AJ117" s="94" t="e">
        <f t="shared" si="75"/>
        <v>#REF!</v>
      </c>
      <c r="AK117" s="94" t="e">
        <f t="shared" si="77"/>
        <v>#REF!</v>
      </c>
      <c r="AL117" s="94" t="e">
        <f t="shared" si="79"/>
        <v>#REF!</v>
      </c>
      <c r="AM117" s="94" t="e">
        <f t="shared" si="81"/>
        <v>#REF!</v>
      </c>
      <c r="AN117" s="94" t="e">
        <f t="shared" si="83"/>
        <v>#REF!</v>
      </c>
      <c r="AO117" s="94" t="e">
        <f t="shared" si="85"/>
        <v>#REF!</v>
      </c>
      <c r="AP117" s="94" t="e">
        <f t="shared" si="87"/>
        <v>#REF!</v>
      </c>
      <c r="AQ117" s="94" t="e">
        <f t="shared" si="89"/>
        <v>#REF!</v>
      </c>
      <c r="AR117" s="94" t="e">
        <f t="shared" ref="AR117:AR127" si="91">IPMT($B$5,$A76,$B$6,AR$8)</f>
        <v>#REF!</v>
      </c>
      <c r="AS117" s="94" t="e">
        <f>IPMT($B$5,$A75,$B$6,AS$8)</f>
        <v>#REF!</v>
      </c>
      <c r="AT117" s="94"/>
      <c r="AU117" s="94"/>
      <c r="AV117" s="94"/>
      <c r="AW117" s="94"/>
      <c r="AX117" s="94"/>
      <c r="AY117" s="94"/>
      <c r="AZ117" s="94"/>
      <c r="BA117" s="94"/>
      <c r="BB117" s="94"/>
      <c r="BC117" s="94"/>
      <c r="BD117" s="94"/>
      <c r="BE117" s="94"/>
      <c r="BF117" s="94"/>
      <c r="BG117" s="94"/>
      <c r="BH117" s="94"/>
      <c r="BI117" s="94"/>
      <c r="BJ117" s="94"/>
    </row>
    <row r="118" spans="1:62" x14ac:dyDescent="0.25">
      <c r="A118" s="95">
        <v>44</v>
      </c>
      <c r="B118" s="93" t="e">
        <f t="shared" si="20"/>
        <v>#REF!</v>
      </c>
      <c r="C118" s="94">
        <f t="shared" si="32"/>
        <v>0</v>
      </c>
      <c r="D118" s="94">
        <f t="shared" si="34"/>
        <v>0</v>
      </c>
      <c r="E118" s="94">
        <f t="shared" si="36"/>
        <v>0</v>
      </c>
      <c r="F118" s="94">
        <f t="shared" si="37"/>
        <v>0</v>
      </c>
      <c r="G118" s="94">
        <f t="shared" si="40"/>
        <v>0</v>
      </c>
      <c r="H118" s="94">
        <f t="shared" si="42"/>
        <v>0</v>
      </c>
      <c r="I118" s="94">
        <f t="shared" si="44"/>
        <v>0</v>
      </c>
      <c r="J118" s="94">
        <f t="shared" si="46"/>
        <v>0</v>
      </c>
      <c r="K118" s="94">
        <f t="shared" si="48"/>
        <v>0</v>
      </c>
      <c r="L118" s="94">
        <f t="shared" si="50"/>
        <v>0</v>
      </c>
      <c r="M118" s="94">
        <f t="shared" si="52"/>
        <v>0</v>
      </c>
      <c r="N118" s="94">
        <f t="shared" si="54"/>
        <v>0</v>
      </c>
      <c r="O118" s="94">
        <f t="shared" si="56"/>
        <v>0</v>
      </c>
      <c r="P118" s="94">
        <f t="shared" si="58"/>
        <v>0</v>
      </c>
      <c r="Q118" s="94">
        <f t="shared" si="60"/>
        <v>0</v>
      </c>
      <c r="R118" s="94">
        <f t="shared" si="62"/>
        <v>0</v>
      </c>
      <c r="S118" s="94">
        <f t="shared" si="64"/>
        <v>0</v>
      </c>
      <c r="T118" s="94">
        <f t="shared" si="66"/>
        <v>0</v>
      </c>
      <c r="U118" s="94">
        <f t="shared" si="68"/>
        <v>0</v>
      </c>
      <c r="V118" s="94">
        <f t="shared" si="70"/>
        <v>0</v>
      </c>
      <c r="W118" s="94">
        <f t="shared" si="72"/>
        <v>0</v>
      </c>
      <c r="X118" s="94">
        <f t="shared" si="74"/>
        <v>0</v>
      </c>
      <c r="Y118" s="94">
        <f t="shared" si="76"/>
        <v>0</v>
      </c>
      <c r="Z118" s="94">
        <f t="shared" si="78"/>
        <v>0</v>
      </c>
      <c r="AA118" s="94">
        <f t="shared" si="80"/>
        <v>0</v>
      </c>
      <c r="AB118" s="94">
        <f t="shared" si="82"/>
        <v>0</v>
      </c>
      <c r="AC118" s="94">
        <f t="shared" si="84"/>
        <v>0</v>
      </c>
      <c r="AD118" s="94">
        <f t="shared" si="86"/>
        <v>0</v>
      </c>
      <c r="AE118" s="94">
        <f t="shared" si="88"/>
        <v>0</v>
      </c>
      <c r="AF118" s="94">
        <f t="shared" si="90"/>
        <v>0</v>
      </c>
      <c r="AG118" s="94">
        <f t="shared" ref="AG118:AG134" si="92">IFERROR(IPMT($B$5,$A88,$B$6,P$8),0)</f>
        <v>0</v>
      </c>
      <c r="AH118" s="94">
        <f>IFERROR(IPMT($B$5,$A87,$B$6,P$8),0)</f>
        <v>0</v>
      </c>
      <c r="AI118" s="94" t="e">
        <f t="shared" si="73"/>
        <v>#REF!</v>
      </c>
      <c r="AJ118" s="94" t="e">
        <f t="shared" si="75"/>
        <v>#REF!</v>
      </c>
      <c r="AK118" s="94" t="e">
        <f t="shared" si="77"/>
        <v>#REF!</v>
      </c>
      <c r="AL118" s="94" t="e">
        <f t="shared" si="79"/>
        <v>#REF!</v>
      </c>
      <c r="AM118" s="94" t="e">
        <f t="shared" si="81"/>
        <v>#REF!</v>
      </c>
      <c r="AN118" s="94" t="e">
        <f t="shared" si="83"/>
        <v>#REF!</v>
      </c>
      <c r="AO118" s="94" t="e">
        <f t="shared" si="85"/>
        <v>#REF!</v>
      </c>
      <c r="AP118" s="94" t="e">
        <f t="shared" si="87"/>
        <v>#REF!</v>
      </c>
      <c r="AQ118" s="94" t="e">
        <f t="shared" si="89"/>
        <v>#REF!</v>
      </c>
      <c r="AR118" s="94" t="e">
        <f t="shared" si="91"/>
        <v>#REF!</v>
      </c>
      <c r="AS118" s="94" t="e">
        <f t="shared" ref="AS118:AS128" si="93">IPMT($B$5,$A76,$B$6,AS$8)</f>
        <v>#REF!</v>
      </c>
      <c r="AT118" s="94" t="e">
        <f>IPMT($B$5,$A75,$B$6,AT$8)</f>
        <v>#REF!</v>
      </c>
      <c r="AU118" s="94"/>
      <c r="AV118" s="94"/>
      <c r="AW118" s="94"/>
      <c r="AX118" s="94"/>
      <c r="AY118" s="94"/>
      <c r="AZ118" s="94"/>
      <c r="BA118" s="94"/>
      <c r="BB118" s="94"/>
      <c r="BC118" s="94"/>
      <c r="BD118" s="94"/>
      <c r="BE118" s="94"/>
      <c r="BF118" s="94"/>
      <c r="BG118" s="94"/>
      <c r="BH118" s="94"/>
      <c r="BI118" s="94"/>
      <c r="BJ118" s="94"/>
    </row>
    <row r="119" spans="1:62" x14ac:dyDescent="0.25">
      <c r="A119" s="95">
        <v>45</v>
      </c>
      <c r="B119" s="93" t="e">
        <f t="shared" si="20"/>
        <v>#REF!</v>
      </c>
      <c r="C119" s="94">
        <f t="shared" si="32"/>
        <v>0</v>
      </c>
      <c r="D119" s="94">
        <f t="shared" si="34"/>
        <v>0</v>
      </c>
      <c r="E119" s="94">
        <f t="shared" si="36"/>
        <v>0</v>
      </c>
      <c r="F119" s="94">
        <f t="shared" si="37"/>
        <v>0</v>
      </c>
      <c r="G119" s="94">
        <f t="shared" si="40"/>
        <v>0</v>
      </c>
      <c r="H119" s="94">
        <f t="shared" si="42"/>
        <v>0</v>
      </c>
      <c r="I119" s="94">
        <f t="shared" si="44"/>
        <v>0</v>
      </c>
      <c r="J119" s="94">
        <f t="shared" si="46"/>
        <v>0</v>
      </c>
      <c r="K119" s="94">
        <f t="shared" si="48"/>
        <v>0</v>
      </c>
      <c r="L119" s="94">
        <f t="shared" si="50"/>
        <v>0</v>
      </c>
      <c r="M119" s="94">
        <f t="shared" si="52"/>
        <v>0</v>
      </c>
      <c r="N119" s="94">
        <f t="shared" si="54"/>
        <v>0</v>
      </c>
      <c r="O119" s="94">
        <f t="shared" si="56"/>
        <v>0</v>
      </c>
      <c r="P119" s="94">
        <f t="shared" si="58"/>
        <v>0</v>
      </c>
      <c r="Q119" s="94">
        <f t="shared" si="60"/>
        <v>0</v>
      </c>
      <c r="R119" s="94">
        <f t="shared" si="62"/>
        <v>0</v>
      </c>
      <c r="S119" s="94">
        <f t="shared" si="64"/>
        <v>0</v>
      </c>
      <c r="T119" s="94">
        <f t="shared" si="66"/>
        <v>0</v>
      </c>
      <c r="U119" s="94">
        <f t="shared" si="68"/>
        <v>0</v>
      </c>
      <c r="V119" s="94">
        <f t="shared" si="70"/>
        <v>0</v>
      </c>
      <c r="W119" s="94">
        <f t="shared" si="72"/>
        <v>0</v>
      </c>
      <c r="X119" s="94">
        <f t="shared" si="74"/>
        <v>0</v>
      </c>
      <c r="Y119" s="94">
        <f t="shared" si="76"/>
        <v>0</v>
      </c>
      <c r="Z119" s="94">
        <f t="shared" si="78"/>
        <v>0</v>
      </c>
      <c r="AA119" s="94">
        <f t="shared" si="80"/>
        <v>0</v>
      </c>
      <c r="AB119" s="94">
        <f t="shared" si="82"/>
        <v>0</v>
      </c>
      <c r="AC119" s="94">
        <f t="shared" si="84"/>
        <v>0</v>
      </c>
      <c r="AD119" s="94">
        <f t="shared" si="86"/>
        <v>0</v>
      </c>
      <c r="AE119" s="94">
        <f t="shared" si="88"/>
        <v>0</v>
      </c>
      <c r="AF119" s="94">
        <f t="shared" si="90"/>
        <v>0</v>
      </c>
      <c r="AG119" s="94">
        <f t="shared" si="92"/>
        <v>0</v>
      </c>
      <c r="AH119" s="94">
        <f t="shared" ref="AH119:AH134" si="94">IFERROR(IPMT($B$5,$A88,$B$6,P$8),0)</f>
        <v>0</v>
      </c>
      <c r="AI119" s="94">
        <f>IFERROR(IPMT($B$5,$A87,$B$6,P$8),0)</f>
        <v>0</v>
      </c>
      <c r="AJ119" s="94" t="e">
        <f t="shared" si="75"/>
        <v>#REF!</v>
      </c>
      <c r="AK119" s="94" t="e">
        <f t="shared" si="77"/>
        <v>#REF!</v>
      </c>
      <c r="AL119" s="94" t="e">
        <f t="shared" si="79"/>
        <v>#REF!</v>
      </c>
      <c r="AM119" s="94" t="e">
        <f t="shared" si="81"/>
        <v>#REF!</v>
      </c>
      <c r="AN119" s="94" t="e">
        <f t="shared" si="83"/>
        <v>#REF!</v>
      </c>
      <c r="AO119" s="94" t="e">
        <f t="shared" si="85"/>
        <v>#REF!</v>
      </c>
      <c r="AP119" s="94" t="e">
        <f t="shared" si="87"/>
        <v>#REF!</v>
      </c>
      <c r="AQ119" s="94" t="e">
        <f t="shared" si="89"/>
        <v>#REF!</v>
      </c>
      <c r="AR119" s="94" t="e">
        <f t="shared" si="91"/>
        <v>#REF!</v>
      </c>
      <c r="AS119" s="94" t="e">
        <f t="shared" si="93"/>
        <v>#REF!</v>
      </c>
      <c r="AT119" s="94" t="e">
        <f t="shared" ref="AT119:AT129" si="95">IPMT($B$5,$A76,$B$6,AT$8)</f>
        <v>#REF!</v>
      </c>
      <c r="AU119" s="94" t="e">
        <f>IPMT($B$5,$A75,$B$6,AU$8)</f>
        <v>#REF!</v>
      </c>
      <c r="AV119" s="94"/>
      <c r="AW119" s="94"/>
      <c r="AX119" s="94"/>
      <c r="AY119" s="94"/>
      <c r="AZ119" s="94"/>
      <c r="BA119" s="94"/>
      <c r="BB119" s="94"/>
      <c r="BC119" s="94"/>
      <c r="BD119" s="94"/>
      <c r="BE119" s="94"/>
      <c r="BF119" s="94"/>
      <c r="BG119" s="94"/>
      <c r="BH119" s="94"/>
      <c r="BI119" s="94"/>
      <c r="BJ119" s="94"/>
    </row>
    <row r="120" spans="1:62" x14ac:dyDescent="0.25">
      <c r="A120" s="95">
        <v>46</v>
      </c>
      <c r="B120" s="93" t="e">
        <f t="shared" si="20"/>
        <v>#REF!</v>
      </c>
      <c r="C120" s="94">
        <f t="shared" si="32"/>
        <v>0</v>
      </c>
      <c r="D120" s="94">
        <f t="shared" si="34"/>
        <v>0</v>
      </c>
      <c r="E120" s="94">
        <f t="shared" si="36"/>
        <v>0</v>
      </c>
      <c r="F120" s="94">
        <f t="shared" si="37"/>
        <v>0</v>
      </c>
      <c r="G120" s="94">
        <f t="shared" si="40"/>
        <v>0</v>
      </c>
      <c r="H120" s="94">
        <f t="shared" si="42"/>
        <v>0</v>
      </c>
      <c r="I120" s="94">
        <f t="shared" si="44"/>
        <v>0</v>
      </c>
      <c r="J120" s="94">
        <f t="shared" si="46"/>
        <v>0</v>
      </c>
      <c r="K120" s="94">
        <f t="shared" si="48"/>
        <v>0</v>
      </c>
      <c r="L120" s="94">
        <f t="shared" si="50"/>
        <v>0</v>
      </c>
      <c r="M120" s="94">
        <f t="shared" si="52"/>
        <v>0</v>
      </c>
      <c r="N120" s="94">
        <f t="shared" si="54"/>
        <v>0</v>
      </c>
      <c r="O120" s="94">
        <f t="shared" si="56"/>
        <v>0</v>
      </c>
      <c r="P120" s="94">
        <f t="shared" si="58"/>
        <v>0</v>
      </c>
      <c r="Q120" s="94">
        <f t="shared" si="60"/>
        <v>0</v>
      </c>
      <c r="R120" s="94">
        <f t="shared" si="62"/>
        <v>0</v>
      </c>
      <c r="S120" s="94">
        <f t="shared" si="64"/>
        <v>0</v>
      </c>
      <c r="T120" s="94">
        <f t="shared" si="66"/>
        <v>0</v>
      </c>
      <c r="U120" s="94">
        <f t="shared" si="68"/>
        <v>0</v>
      </c>
      <c r="V120" s="94">
        <f t="shared" si="70"/>
        <v>0</v>
      </c>
      <c r="W120" s="94">
        <f t="shared" si="72"/>
        <v>0</v>
      </c>
      <c r="X120" s="94">
        <f t="shared" si="74"/>
        <v>0</v>
      </c>
      <c r="Y120" s="94">
        <f t="shared" si="76"/>
        <v>0</v>
      </c>
      <c r="Z120" s="94">
        <f t="shared" si="78"/>
        <v>0</v>
      </c>
      <c r="AA120" s="94">
        <f t="shared" si="80"/>
        <v>0</v>
      </c>
      <c r="AB120" s="94">
        <f t="shared" si="82"/>
        <v>0</v>
      </c>
      <c r="AC120" s="94">
        <f t="shared" si="84"/>
        <v>0</v>
      </c>
      <c r="AD120" s="94">
        <f t="shared" si="86"/>
        <v>0</v>
      </c>
      <c r="AE120" s="94">
        <f t="shared" si="88"/>
        <v>0</v>
      </c>
      <c r="AF120" s="94">
        <f t="shared" si="90"/>
        <v>0</v>
      </c>
      <c r="AG120" s="94">
        <f t="shared" si="92"/>
        <v>0</v>
      </c>
      <c r="AH120" s="94">
        <f t="shared" si="94"/>
        <v>0</v>
      </c>
      <c r="AI120" s="94">
        <f t="shared" ref="AI120:AI134" si="96">IFERROR(IPMT($B$5,$A88,$B$6,P$8),0)</f>
        <v>0</v>
      </c>
      <c r="AJ120" s="94">
        <f>IFERROR(IPMT($B$5,$A87,$B$6,P$8),0)</f>
        <v>0</v>
      </c>
      <c r="AK120" s="94" t="e">
        <f t="shared" si="77"/>
        <v>#REF!</v>
      </c>
      <c r="AL120" s="94" t="e">
        <f t="shared" si="79"/>
        <v>#REF!</v>
      </c>
      <c r="AM120" s="94" t="e">
        <f t="shared" si="81"/>
        <v>#REF!</v>
      </c>
      <c r="AN120" s="94" t="e">
        <f t="shared" si="83"/>
        <v>#REF!</v>
      </c>
      <c r="AO120" s="94" t="e">
        <f t="shared" si="85"/>
        <v>#REF!</v>
      </c>
      <c r="AP120" s="94" t="e">
        <f t="shared" si="87"/>
        <v>#REF!</v>
      </c>
      <c r="AQ120" s="94" t="e">
        <f t="shared" si="89"/>
        <v>#REF!</v>
      </c>
      <c r="AR120" s="94" t="e">
        <f t="shared" si="91"/>
        <v>#REF!</v>
      </c>
      <c r="AS120" s="94" t="e">
        <f t="shared" si="93"/>
        <v>#REF!</v>
      </c>
      <c r="AT120" s="94" t="e">
        <f t="shared" si="95"/>
        <v>#REF!</v>
      </c>
      <c r="AU120" s="94" t="e">
        <f t="shared" ref="AU120:AU130" si="97">IPMT($B$5,$A76,$B$6,AU$8)</f>
        <v>#REF!</v>
      </c>
      <c r="AV120" s="94" t="e">
        <f>IPMT($B$5,$A75,$B$6,AV$8)</f>
        <v>#REF!</v>
      </c>
      <c r="AW120" s="94"/>
      <c r="AX120" s="94"/>
      <c r="AY120" s="94"/>
      <c r="AZ120" s="94"/>
      <c r="BA120" s="94"/>
      <c r="BB120" s="94"/>
      <c r="BC120" s="94"/>
      <c r="BD120" s="94"/>
      <c r="BE120" s="94"/>
      <c r="BF120" s="94"/>
      <c r="BG120" s="94"/>
      <c r="BH120" s="94"/>
      <c r="BI120" s="94"/>
      <c r="BJ120" s="94"/>
    </row>
    <row r="121" spans="1:62" ht="12.6" customHeight="1" x14ac:dyDescent="0.25">
      <c r="A121" s="95">
        <v>47</v>
      </c>
      <c r="B121" s="93" t="e">
        <f t="shared" si="20"/>
        <v>#REF!</v>
      </c>
      <c r="C121" s="94">
        <f t="shared" si="32"/>
        <v>0</v>
      </c>
      <c r="D121" s="94">
        <f t="shared" si="34"/>
        <v>0</v>
      </c>
      <c r="E121" s="94">
        <f t="shared" si="36"/>
        <v>0</v>
      </c>
      <c r="F121" s="94">
        <f t="shared" si="37"/>
        <v>0</v>
      </c>
      <c r="G121" s="94">
        <f t="shared" si="40"/>
        <v>0</v>
      </c>
      <c r="H121" s="94">
        <f t="shared" si="42"/>
        <v>0</v>
      </c>
      <c r="I121" s="94">
        <f t="shared" si="44"/>
        <v>0</v>
      </c>
      <c r="J121" s="94">
        <f t="shared" si="46"/>
        <v>0</v>
      </c>
      <c r="K121" s="94">
        <f t="shared" si="48"/>
        <v>0</v>
      </c>
      <c r="L121" s="94">
        <f t="shared" si="50"/>
        <v>0</v>
      </c>
      <c r="M121" s="94">
        <f t="shared" si="52"/>
        <v>0</v>
      </c>
      <c r="N121" s="94">
        <f t="shared" si="54"/>
        <v>0</v>
      </c>
      <c r="O121" s="94">
        <f t="shared" si="56"/>
        <v>0</v>
      </c>
      <c r="P121" s="94">
        <f t="shared" si="58"/>
        <v>0</v>
      </c>
      <c r="Q121" s="94">
        <f t="shared" si="60"/>
        <v>0</v>
      </c>
      <c r="R121" s="94">
        <f t="shared" si="62"/>
        <v>0</v>
      </c>
      <c r="S121" s="94">
        <f t="shared" si="64"/>
        <v>0</v>
      </c>
      <c r="T121" s="94">
        <f t="shared" si="66"/>
        <v>0</v>
      </c>
      <c r="U121" s="94">
        <f t="shared" si="68"/>
        <v>0</v>
      </c>
      <c r="V121" s="94">
        <f t="shared" si="70"/>
        <v>0</v>
      </c>
      <c r="W121" s="94">
        <f t="shared" si="72"/>
        <v>0</v>
      </c>
      <c r="X121" s="94">
        <f t="shared" si="74"/>
        <v>0</v>
      </c>
      <c r="Y121" s="94">
        <f t="shared" si="76"/>
        <v>0</v>
      </c>
      <c r="Z121" s="94">
        <f t="shared" si="78"/>
        <v>0</v>
      </c>
      <c r="AA121" s="94">
        <f t="shared" si="80"/>
        <v>0</v>
      </c>
      <c r="AB121" s="94">
        <f t="shared" si="82"/>
        <v>0</v>
      </c>
      <c r="AC121" s="94">
        <f t="shared" si="84"/>
        <v>0</v>
      </c>
      <c r="AD121" s="94">
        <f t="shared" si="86"/>
        <v>0</v>
      </c>
      <c r="AE121" s="94">
        <f t="shared" si="88"/>
        <v>0</v>
      </c>
      <c r="AF121" s="94">
        <f t="shared" si="90"/>
        <v>0</v>
      </c>
      <c r="AG121" s="94">
        <f t="shared" si="92"/>
        <v>0</v>
      </c>
      <c r="AH121" s="94">
        <f t="shared" si="94"/>
        <v>0</v>
      </c>
      <c r="AI121" s="94">
        <f t="shared" si="96"/>
        <v>0</v>
      </c>
      <c r="AJ121" s="94">
        <f t="shared" ref="AJ121:AJ134" si="98">IFERROR(IPMT($B$5,$A88,$B$6,P$8),0)</f>
        <v>0</v>
      </c>
      <c r="AK121" s="94">
        <f>IFERROR(IPMT($B$5,$A87,$B$6,P$8),0)</f>
        <v>0</v>
      </c>
      <c r="AL121" s="94" t="e">
        <f t="shared" si="79"/>
        <v>#REF!</v>
      </c>
      <c r="AM121" s="94" t="e">
        <f t="shared" si="81"/>
        <v>#REF!</v>
      </c>
      <c r="AN121" s="94" t="e">
        <f t="shared" si="83"/>
        <v>#REF!</v>
      </c>
      <c r="AO121" s="94" t="e">
        <f t="shared" si="85"/>
        <v>#REF!</v>
      </c>
      <c r="AP121" s="94" t="e">
        <f t="shared" si="87"/>
        <v>#REF!</v>
      </c>
      <c r="AQ121" s="94" t="e">
        <f t="shared" si="89"/>
        <v>#REF!</v>
      </c>
      <c r="AR121" s="94" t="e">
        <f t="shared" si="91"/>
        <v>#REF!</v>
      </c>
      <c r="AS121" s="94" t="e">
        <f t="shared" si="93"/>
        <v>#REF!</v>
      </c>
      <c r="AT121" s="94" t="e">
        <f t="shared" si="95"/>
        <v>#REF!</v>
      </c>
      <c r="AU121" s="94" t="e">
        <f t="shared" si="97"/>
        <v>#REF!</v>
      </c>
      <c r="AV121" s="94" t="e">
        <f t="shared" ref="AV121:AV131" si="99">IPMT($B$5,$A76,$B$6,AV$8)</f>
        <v>#REF!</v>
      </c>
      <c r="AW121" s="94" t="e">
        <f>IPMT($B$5,$A75,$B$6,AW$8)</f>
        <v>#REF!</v>
      </c>
      <c r="AX121" s="94"/>
      <c r="AY121" s="94"/>
      <c r="AZ121" s="94"/>
      <c r="BA121" s="94"/>
      <c r="BB121" s="94"/>
      <c r="BC121" s="94"/>
      <c r="BD121" s="94"/>
      <c r="BE121" s="94"/>
      <c r="BF121" s="94"/>
      <c r="BG121" s="94"/>
      <c r="BH121" s="94"/>
      <c r="BI121" s="94"/>
      <c r="BJ121" s="94"/>
    </row>
    <row r="122" spans="1:62" s="96" customFormat="1" x14ac:dyDescent="0.25">
      <c r="A122" s="95">
        <v>48</v>
      </c>
      <c r="B122" s="93" t="e">
        <f t="shared" si="20"/>
        <v>#REF!</v>
      </c>
      <c r="C122" s="94">
        <f t="shared" si="32"/>
        <v>0</v>
      </c>
      <c r="D122" s="94">
        <f t="shared" si="34"/>
        <v>0</v>
      </c>
      <c r="E122" s="94">
        <f t="shared" si="36"/>
        <v>0</v>
      </c>
      <c r="F122" s="94">
        <f t="shared" si="37"/>
        <v>0</v>
      </c>
      <c r="G122" s="94">
        <f t="shared" si="40"/>
        <v>0</v>
      </c>
      <c r="H122" s="94">
        <f t="shared" si="42"/>
        <v>0</v>
      </c>
      <c r="I122" s="94">
        <f t="shared" si="44"/>
        <v>0</v>
      </c>
      <c r="J122" s="94">
        <f t="shared" si="46"/>
        <v>0</v>
      </c>
      <c r="K122" s="94">
        <f t="shared" si="48"/>
        <v>0</v>
      </c>
      <c r="L122" s="94">
        <f t="shared" si="50"/>
        <v>0</v>
      </c>
      <c r="M122" s="94">
        <f t="shared" si="52"/>
        <v>0</v>
      </c>
      <c r="N122" s="94">
        <f t="shared" si="54"/>
        <v>0</v>
      </c>
      <c r="O122" s="94">
        <f t="shared" si="56"/>
        <v>0</v>
      </c>
      <c r="P122" s="94">
        <f t="shared" si="58"/>
        <v>0</v>
      </c>
      <c r="Q122" s="94">
        <f t="shared" si="60"/>
        <v>0</v>
      </c>
      <c r="R122" s="94">
        <f t="shared" si="62"/>
        <v>0</v>
      </c>
      <c r="S122" s="94">
        <f t="shared" si="64"/>
        <v>0</v>
      </c>
      <c r="T122" s="94">
        <f t="shared" si="66"/>
        <v>0</v>
      </c>
      <c r="U122" s="94">
        <f t="shared" si="68"/>
        <v>0</v>
      </c>
      <c r="V122" s="94">
        <f t="shared" si="70"/>
        <v>0</v>
      </c>
      <c r="W122" s="94">
        <f t="shared" si="72"/>
        <v>0</v>
      </c>
      <c r="X122" s="94">
        <f t="shared" si="74"/>
        <v>0</v>
      </c>
      <c r="Y122" s="94">
        <f t="shared" si="76"/>
        <v>0</v>
      </c>
      <c r="Z122" s="94">
        <f t="shared" si="78"/>
        <v>0</v>
      </c>
      <c r="AA122" s="94">
        <f t="shared" si="80"/>
        <v>0</v>
      </c>
      <c r="AB122" s="94">
        <f t="shared" si="82"/>
        <v>0</v>
      </c>
      <c r="AC122" s="94">
        <f t="shared" si="84"/>
        <v>0</v>
      </c>
      <c r="AD122" s="94">
        <f t="shared" si="86"/>
        <v>0</v>
      </c>
      <c r="AE122" s="94">
        <f t="shared" si="88"/>
        <v>0</v>
      </c>
      <c r="AF122" s="94">
        <f t="shared" si="90"/>
        <v>0</v>
      </c>
      <c r="AG122" s="94">
        <f t="shared" si="92"/>
        <v>0</v>
      </c>
      <c r="AH122" s="94">
        <f t="shared" si="94"/>
        <v>0</v>
      </c>
      <c r="AI122" s="94">
        <f t="shared" si="96"/>
        <v>0</v>
      </c>
      <c r="AJ122" s="94">
        <f t="shared" si="98"/>
        <v>0</v>
      </c>
      <c r="AK122" s="94">
        <f t="shared" ref="AK122:AK134" si="100">IFERROR(IPMT($B$5,$A88,$B$6,P$8),0)</f>
        <v>0</v>
      </c>
      <c r="AL122" s="94">
        <f>IFERROR(IPMT($B$5,$A87,$B$6,P$8),0)</f>
        <v>0</v>
      </c>
      <c r="AM122" s="94" t="e">
        <f t="shared" si="81"/>
        <v>#REF!</v>
      </c>
      <c r="AN122" s="94" t="e">
        <f t="shared" si="83"/>
        <v>#REF!</v>
      </c>
      <c r="AO122" s="94" t="e">
        <f t="shared" si="85"/>
        <v>#REF!</v>
      </c>
      <c r="AP122" s="94" t="e">
        <f t="shared" si="87"/>
        <v>#REF!</v>
      </c>
      <c r="AQ122" s="94" t="e">
        <f t="shared" si="89"/>
        <v>#REF!</v>
      </c>
      <c r="AR122" s="94" t="e">
        <f t="shared" si="91"/>
        <v>#REF!</v>
      </c>
      <c r="AS122" s="94" t="e">
        <f t="shared" si="93"/>
        <v>#REF!</v>
      </c>
      <c r="AT122" s="94" t="e">
        <f t="shared" si="95"/>
        <v>#REF!</v>
      </c>
      <c r="AU122" s="94" t="e">
        <f t="shared" si="97"/>
        <v>#REF!</v>
      </c>
      <c r="AV122" s="94" t="e">
        <f t="shared" si="99"/>
        <v>#REF!</v>
      </c>
      <c r="AW122" s="94" t="e">
        <f t="shared" ref="AW122:AW132" si="101">IPMT($B$5,$A76,$B$6,AW$8)</f>
        <v>#REF!</v>
      </c>
      <c r="AX122" s="93" t="e">
        <f>IPMT($B$5,$A75,$B$6,AX$8)</f>
        <v>#REF!</v>
      </c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</row>
    <row r="123" spans="1:62" s="96" customFormat="1" x14ac:dyDescent="0.25">
      <c r="A123" s="95">
        <v>49</v>
      </c>
      <c r="B123" s="93" t="e">
        <f t="shared" si="20"/>
        <v>#REF!</v>
      </c>
      <c r="C123" s="94"/>
      <c r="D123" s="94">
        <f t="shared" si="34"/>
        <v>0</v>
      </c>
      <c r="E123" s="94">
        <f t="shared" si="36"/>
        <v>0</v>
      </c>
      <c r="F123" s="94">
        <f t="shared" si="37"/>
        <v>0</v>
      </c>
      <c r="G123" s="94">
        <f t="shared" si="40"/>
        <v>0</v>
      </c>
      <c r="H123" s="94">
        <f t="shared" si="42"/>
        <v>0</v>
      </c>
      <c r="I123" s="94">
        <f t="shared" si="44"/>
        <v>0</v>
      </c>
      <c r="J123" s="94">
        <f t="shared" si="46"/>
        <v>0</v>
      </c>
      <c r="K123" s="94">
        <f t="shared" si="48"/>
        <v>0</v>
      </c>
      <c r="L123" s="94">
        <f t="shared" si="50"/>
        <v>0</v>
      </c>
      <c r="M123" s="94">
        <f t="shared" si="52"/>
        <v>0</v>
      </c>
      <c r="N123" s="94">
        <f t="shared" si="54"/>
        <v>0</v>
      </c>
      <c r="O123" s="94">
        <f t="shared" si="56"/>
        <v>0</v>
      </c>
      <c r="P123" s="94">
        <f t="shared" si="58"/>
        <v>0</v>
      </c>
      <c r="Q123" s="94">
        <f t="shared" si="60"/>
        <v>0</v>
      </c>
      <c r="R123" s="94">
        <f t="shared" si="62"/>
        <v>0</v>
      </c>
      <c r="S123" s="94">
        <f t="shared" si="64"/>
        <v>0</v>
      </c>
      <c r="T123" s="94">
        <f t="shared" si="66"/>
        <v>0</v>
      </c>
      <c r="U123" s="94">
        <f t="shared" si="68"/>
        <v>0</v>
      </c>
      <c r="V123" s="94">
        <f t="shared" si="70"/>
        <v>0</v>
      </c>
      <c r="W123" s="94">
        <f t="shared" si="72"/>
        <v>0</v>
      </c>
      <c r="X123" s="94">
        <f t="shared" si="74"/>
        <v>0</v>
      </c>
      <c r="Y123" s="94">
        <f t="shared" si="76"/>
        <v>0</v>
      </c>
      <c r="Z123" s="94">
        <f t="shared" si="78"/>
        <v>0</v>
      </c>
      <c r="AA123" s="94">
        <f t="shared" si="80"/>
        <v>0</v>
      </c>
      <c r="AB123" s="94">
        <f t="shared" si="82"/>
        <v>0</v>
      </c>
      <c r="AC123" s="94">
        <f t="shared" si="84"/>
        <v>0</v>
      </c>
      <c r="AD123" s="94">
        <f t="shared" si="86"/>
        <v>0</v>
      </c>
      <c r="AE123" s="94">
        <f t="shared" si="88"/>
        <v>0</v>
      </c>
      <c r="AF123" s="94">
        <f t="shared" si="90"/>
        <v>0</v>
      </c>
      <c r="AG123" s="94">
        <f t="shared" si="92"/>
        <v>0</v>
      </c>
      <c r="AH123" s="94">
        <f t="shared" si="94"/>
        <v>0</v>
      </c>
      <c r="AI123" s="94">
        <f t="shared" si="96"/>
        <v>0</v>
      </c>
      <c r="AJ123" s="94">
        <f t="shared" si="98"/>
        <v>0</v>
      </c>
      <c r="AK123" s="94">
        <f t="shared" si="100"/>
        <v>0</v>
      </c>
      <c r="AL123" s="94">
        <f t="shared" ref="AL123:AL134" si="102">IFERROR(IPMT($B$5,$A88,$B$6,P$8),0)</f>
        <v>0</v>
      </c>
      <c r="AM123" s="94">
        <f>IFERROR(IPMT($B$5,$A87,$B$6,P$8),0)</f>
        <v>0</v>
      </c>
      <c r="AN123" s="94" t="e">
        <f t="shared" si="83"/>
        <v>#REF!</v>
      </c>
      <c r="AO123" s="94" t="e">
        <f t="shared" si="85"/>
        <v>#REF!</v>
      </c>
      <c r="AP123" s="94" t="e">
        <f t="shared" si="87"/>
        <v>#REF!</v>
      </c>
      <c r="AQ123" s="94" t="e">
        <f t="shared" si="89"/>
        <v>#REF!</v>
      </c>
      <c r="AR123" s="94" t="e">
        <f t="shared" si="91"/>
        <v>#REF!</v>
      </c>
      <c r="AS123" s="94" t="e">
        <f t="shared" si="93"/>
        <v>#REF!</v>
      </c>
      <c r="AT123" s="94" t="e">
        <f t="shared" si="95"/>
        <v>#REF!</v>
      </c>
      <c r="AU123" s="94" t="e">
        <f t="shared" si="97"/>
        <v>#REF!</v>
      </c>
      <c r="AV123" s="94" t="e">
        <f t="shared" si="99"/>
        <v>#REF!</v>
      </c>
      <c r="AW123" s="94" t="e">
        <f t="shared" si="101"/>
        <v>#REF!</v>
      </c>
      <c r="AX123" s="93" t="e">
        <f t="shared" ref="AX123:AX133" si="103">IPMT($B$5,$A76,$B$6,AX$8)</f>
        <v>#REF!</v>
      </c>
      <c r="AY123" s="93">
        <f t="shared" ref="AY123:AY134" si="104">IPMT($B$5,$A$75,$B$6,AY$8)</f>
        <v>0</v>
      </c>
      <c r="AZ123" s="93"/>
      <c r="BA123" s="94"/>
      <c r="BB123" s="94"/>
      <c r="BC123" s="94"/>
      <c r="BD123" s="94"/>
      <c r="BE123" s="94"/>
      <c r="BF123" s="94"/>
      <c r="BG123" s="94"/>
      <c r="BH123" s="94"/>
      <c r="BI123" s="94"/>
      <c r="BJ123" s="94"/>
    </row>
    <row r="124" spans="1:62" s="96" customFormat="1" x14ac:dyDescent="0.25">
      <c r="A124" s="95">
        <v>50</v>
      </c>
      <c r="B124" s="93" t="e">
        <f t="shared" si="20"/>
        <v>#REF!</v>
      </c>
      <c r="C124" s="94"/>
      <c r="D124" s="94"/>
      <c r="E124" s="94">
        <f t="shared" si="36"/>
        <v>0</v>
      </c>
      <c r="F124" s="94">
        <f t="shared" si="37"/>
        <v>0</v>
      </c>
      <c r="G124" s="94">
        <f t="shared" si="40"/>
        <v>0</v>
      </c>
      <c r="H124" s="94">
        <f t="shared" si="42"/>
        <v>0</v>
      </c>
      <c r="I124" s="94">
        <f t="shared" si="44"/>
        <v>0</v>
      </c>
      <c r="J124" s="94">
        <f t="shared" si="46"/>
        <v>0</v>
      </c>
      <c r="K124" s="94">
        <f t="shared" si="48"/>
        <v>0</v>
      </c>
      <c r="L124" s="94">
        <f t="shared" si="50"/>
        <v>0</v>
      </c>
      <c r="M124" s="94">
        <f t="shared" si="52"/>
        <v>0</v>
      </c>
      <c r="N124" s="94">
        <f t="shared" si="54"/>
        <v>0</v>
      </c>
      <c r="O124" s="94">
        <f t="shared" si="56"/>
        <v>0</v>
      </c>
      <c r="P124" s="94">
        <f t="shared" si="58"/>
        <v>0</v>
      </c>
      <c r="Q124" s="94">
        <f t="shared" si="60"/>
        <v>0</v>
      </c>
      <c r="R124" s="94">
        <f t="shared" si="62"/>
        <v>0</v>
      </c>
      <c r="S124" s="94">
        <f t="shared" si="64"/>
        <v>0</v>
      </c>
      <c r="T124" s="94">
        <f t="shared" si="66"/>
        <v>0</v>
      </c>
      <c r="U124" s="94">
        <f t="shared" si="68"/>
        <v>0</v>
      </c>
      <c r="V124" s="94">
        <f t="shared" si="70"/>
        <v>0</v>
      </c>
      <c r="W124" s="94">
        <f t="shared" si="72"/>
        <v>0</v>
      </c>
      <c r="X124" s="94">
        <f t="shared" si="74"/>
        <v>0</v>
      </c>
      <c r="Y124" s="94">
        <f t="shared" si="76"/>
        <v>0</v>
      </c>
      <c r="Z124" s="94">
        <f t="shared" si="78"/>
        <v>0</v>
      </c>
      <c r="AA124" s="94">
        <f t="shared" si="80"/>
        <v>0</v>
      </c>
      <c r="AB124" s="94">
        <f t="shared" si="82"/>
        <v>0</v>
      </c>
      <c r="AC124" s="94">
        <f t="shared" si="84"/>
        <v>0</v>
      </c>
      <c r="AD124" s="94">
        <f t="shared" si="86"/>
        <v>0</v>
      </c>
      <c r="AE124" s="94">
        <f t="shared" si="88"/>
        <v>0</v>
      </c>
      <c r="AF124" s="94">
        <f t="shared" si="90"/>
        <v>0</v>
      </c>
      <c r="AG124" s="94">
        <f t="shared" si="92"/>
        <v>0</v>
      </c>
      <c r="AH124" s="94">
        <f t="shared" si="94"/>
        <v>0</v>
      </c>
      <c r="AI124" s="94">
        <f t="shared" si="96"/>
        <v>0</v>
      </c>
      <c r="AJ124" s="94">
        <f t="shared" si="98"/>
        <v>0</v>
      </c>
      <c r="AK124" s="94">
        <f t="shared" si="100"/>
        <v>0</v>
      </c>
      <c r="AL124" s="94">
        <f t="shared" si="102"/>
        <v>0</v>
      </c>
      <c r="AM124" s="94">
        <f t="shared" ref="AM124:AM134" si="105">IFERROR(IPMT($B$5,$A88,$B$6,P$8),0)</f>
        <v>0</v>
      </c>
      <c r="AN124" s="94">
        <f>IFERROR(IPMT($B$5,$A87,$B$6,P$8),0)</f>
        <v>0</v>
      </c>
      <c r="AO124" s="94" t="e">
        <f t="shared" si="85"/>
        <v>#REF!</v>
      </c>
      <c r="AP124" s="94" t="e">
        <f t="shared" si="87"/>
        <v>#REF!</v>
      </c>
      <c r="AQ124" s="94" t="e">
        <f t="shared" si="89"/>
        <v>#REF!</v>
      </c>
      <c r="AR124" s="94" t="e">
        <f t="shared" si="91"/>
        <v>#REF!</v>
      </c>
      <c r="AS124" s="94" t="e">
        <f t="shared" si="93"/>
        <v>#REF!</v>
      </c>
      <c r="AT124" s="94" t="e">
        <f t="shared" si="95"/>
        <v>#REF!</v>
      </c>
      <c r="AU124" s="94" t="e">
        <f t="shared" si="97"/>
        <v>#REF!</v>
      </c>
      <c r="AV124" s="94" t="e">
        <f t="shared" si="99"/>
        <v>#REF!</v>
      </c>
      <c r="AW124" s="94" t="e">
        <f t="shared" si="101"/>
        <v>#REF!</v>
      </c>
      <c r="AX124" s="93" t="e">
        <f t="shared" si="103"/>
        <v>#REF!</v>
      </c>
      <c r="AY124" s="93">
        <f t="shared" si="104"/>
        <v>0</v>
      </c>
      <c r="AZ124" s="93">
        <f>IPMT($B$5,$A75,$B$6,AZ$8)</f>
        <v>0</v>
      </c>
      <c r="BA124" s="94"/>
      <c r="BB124" s="94"/>
      <c r="BC124" s="94"/>
      <c r="BD124" s="94"/>
      <c r="BE124" s="94"/>
      <c r="BF124" s="94"/>
      <c r="BG124" s="94"/>
      <c r="BH124" s="94"/>
      <c r="BI124" s="94"/>
      <c r="BJ124" s="94"/>
    </row>
    <row r="125" spans="1:62" s="96" customFormat="1" x14ac:dyDescent="0.25">
      <c r="A125" s="95">
        <v>51</v>
      </c>
      <c r="B125" s="93" t="e">
        <f t="shared" si="20"/>
        <v>#REF!</v>
      </c>
      <c r="C125" s="94"/>
      <c r="D125" s="94"/>
      <c r="E125" s="94"/>
      <c r="F125" s="94">
        <f t="shared" si="37"/>
        <v>0</v>
      </c>
      <c r="G125" s="94">
        <f t="shared" si="40"/>
        <v>0</v>
      </c>
      <c r="H125" s="94">
        <f t="shared" si="42"/>
        <v>0</v>
      </c>
      <c r="I125" s="94">
        <f t="shared" si="44"/>
        <v>0</v>
      </c>
      <c r="J125" s="94">
        <f t="shared" si="46"/>
        <v>0</v>
      </c>
      <c r="K125" s="94">
        <f t="shared" si="48"/>
        <v>0</v>
      </c>
      <c r="L125" s="94">
        <f t="shared" si="50"/>
        <v>0</v>
      </c>
      <c r="M125" s="94">
        <f t="shared" si="52"/>
        <v>0</v>
      </c>
      <c r="N125" s="94">
        <f t="shared" si="54"/>
        <v>0</v>
      </c>
      <c r="O125" s="94">
        <f t="shared" si="56"/>
        <v>0</v>
      </c>
      <c r="P125" s="94">
        <f t="shared" si="58"/>
        <v>0</v>
      </c>
      <c r="Q125" s="94">
        <f t="shared" si="60"/>
        <v>0</v>
      </c>
      <c r="R125" s="94">
        <f t="shared" si="62"/>
        <v>0</v>
      </c>
      <c r="S125" s="94">
        <f t="shared" si="64"/>
        <v>0</v>
      </c>
      <c r="T125" s="94">
        <f t="shared" si="66"/>
        <v>0</v>
      </c>
      <c r="U125" s="94">
        <f t="shared" si="68"/>
        <v>0</v>
      </c>
      <c r="V125" s="94">
        <f t="shared" si="70"/>
        <v>0</v>
      </c>
      <c r="W125" s="94">
        <f t="shared" si="72"/>
        <v>0</v>
      </c>
      <c r="X125" s="94">
        <f t="shared" si="74"/>
        <v>0</v>
      </c>
      <c r="Y125" s="94">
        <f t="shared" si="76"/>
        <v>0</v>
      </c>
      <c r="Z125" s="94">
        <f t="shared" si="78"/>
        <v>0</v>
      </c>
      <c r="AA125" s="94">
        <f t="shared" si="80"/>
        <v>0</v>
      </c>
      <c r="AB125" s="94">
        <f t="shared" si="82"/>
        <v>0</v>
      </c>
      <c r="AC125" s="94">
        <f t="shared" si="84"/>
        <v>0</v>
      </c>
      <c r="AD125" s="94">
        <f t="shared" si="86"/>
        <v>0</v>
      </c>
      <c r="AE125" s="94">
        <f t="shared" si="88"/>
        <v>0</v>
      </c>
      <c r="AF125" s="94">
        <f t="shared" si="90"/>
        <v>0</v>
      </c>
      <c r="AG125" s="94">
        <f t="shared" si="92"/>
        <v>0</v>
      </c>
      <c r="AH125" s="94">
        <f t="shared" si="94"/>
        <v>0</v>
      </c>
      <c r="AI125" s="94">
        <f t="shared" si="96"/>
        <v>0</v>
      </c>
      <c r="AJ125" s="94">
        <f t="shared" si="98"/>
        <v>0</v>
      </c>
      <c r="AK125" s="94">
        <f t="shared" si="100"/>
        <v>0</v>
      </c>
      <c r="AL125" s="94">
        <f t="shared" si="102"/>
        <v>0</v>
      </c>
      <c r="AM125" s="94">
        <f t="shared" si="105"/>
        <v>0</v>
      </c>
      <c r="AN125" s="94">
        <f t="shared" ref="AN125:AN134" si="106">IFERROR(IPMT($B$5,$A88,$B$6,P$8),0)</f>
        <v>0</v>
      </c>
      <c r="AO125" s="94">
        <f>IFERROR(IPMT($B$5,$A87,$B$6,P$8),0)</f>
        <v>0</v>
      </c>
      <c r="AP125" s="94" t="e">
        <f t="shared" si="87"/>
        <v>#REF!</v>
      </c>
      <c r="AQ125" s="94" t="e">
        <f t="shared" si="89"/>
        <v>#REF!</v>
      </c>
      <c r="AR125" s="94" t="e">
        <f t="shared" si="91"/>
        <v>#REF!</v>
      </c>
      <c r="AS125" s="94" t="e">
        <f t="shared" si="93"/>
        <v>#REF!</v>
      </c>
      <c r="AT125" s="94" t="e">
        <f t="shared" si="95"/>
        <v>#REF!</v>
      </c>
      <c r="AU125" s="94" t="e">
        <f t="shared" si="97"/>
        <v>#REF!</v>
      </c>
      <c r="AV125" s="94" t="e">
        <f t="shared" si="99"/>
        <v>#REF!</v>
      </c>
      <c r="AW125" s="94" t="e">
        <f t="shared" si="101"/>
        <v>#REF!</v>
      </c>
      <c r="AX125" s="93" t="e">
        <f t="shared" si="103"/>
        <v>#REF!</v>
      </c>
      <c r="AY125" s="93">
        <f t="shared" si="104"/>
        <v>0</v>
      </c>
      <c r="AZ125" s="93">
        <f t="shared" ref="AZ125:AZ134" si="107">IPMT($B$5,$A76,$B$6,AZ$8)</f>
        <v>0</v>
      </c>
      <c r="BA125" s="93">
        <f>IPMT($B$5,$A75,$B$6,BA$8)</f>
        <v>0</v>
      </c>
      <c r="BB125" s="93"/>
      <c r="BC125" s="93"/>
      <c r="BD125" s="93"/>
      <c r="BE125" s="93"/>
      <c r="BF125" s="93"/>
      <c r="BG125" s="93"/>
      <c r="BH125" s="93"/>
      <c r="BI125" s="93"/>
      <c r="BJ125" s="93"/>
    </row>
    <row r="126" spans="1:62" s="96" customFormat="1" x14ac:dyDescent="0.25">
      <c r="A126" s="95">
        <v>52</v>
      </c>
      <c r="B126" s="93" t="e">
        <f t="shared" si="20"/>
        <v>#REF!</v>
      </c>
      <c r="C126" s="94"/>
      <c r="D126" s="94"/>
      <c r="E126" s="94"/>
      <c r="F126" s="94"/>
      <c r="G126" s="94">
        <f t="shared" si="40"/>
        <v>0</v>
      </c>
      <c r="H126" s="94">
        <f t="shared" si="42"/>
        <v>0</v>
      </c>
      <c r="I126" s="94">
        <f t="shared" si="44"/>
        <v>0</v>
      </c>
      <c r="J126" s="94">
        <f t="shared" si="46"/>
        <v>0</v>
      </c>
      <c r="K126" s="94">
        <f t="shared" si="48"/>
        <v>0</v>
      </c>
      <c r="L126" s="94">
        <f t="shared" si="50"/>
        <v>0</v>
      </c>
      <c r="M126" s="94">
        <f t="shared" si="52"/>
        <v>0</v>
      </c>
      <c r="N126" s="94">
        <f t="shared" si="54"/>
        <v>0</v>
      </c>
      <c r="O126" s="94">
        <f t="shared" si="56"/>
        <v>0</v>
      </c>
      <c r="P126" s="94">
        <f t="shared" si="58"/>
        <v>0</v>
      </c>
      <c r="Q126" s="94">
        <f t="shared" si="60"/>
        <v>0</v>
      </c>
      <c r="R126" s="94">
        <f t="shared" si="62"/>
        <v>0</v>
      </c>
      <c r="S126" s="94">
        <f t="shared" si="64"/>
        <v>0</v>
      </c>
      <c r="T126" s="94">
        <f t="shared" si="66"/>
        <v>0</v>
      </c>
      <c r="U126" s="94">
        <f t="shared" si="68"/>
        <v>0</v>
      </c>
      <c r="V126" s="94">
        <f t="shared" si="70"/>
        <v>0</v>
      </c>
      <c r="W126" s="94">
        <f t="shared" si="72"/>
        <v>0</v>
      </c>
      <c r="X126" s="94">
        <f t="shared" si="74"/>
        <v>0</v>
      </c>
      <c r="Y126" s="94">
        <f t="shared" si="76"/>
        <v>0</v>
      </c>
      <c r="Z126" s="94">
        <f t="shared" si="78"/>
        <v>0</v>
      </c>
      <c r="AA126" s="94">
        <f t="shared" si="80"/>
        <v>0</v>
      </c>
      <c r="AB126" s="94">
        <f t="shared" si="82"/>
        <v>0</v>
      </c>
      <c r="AC126" s="94">
        <f t="shared" si="84"/>
        <v>0</v>
      </c>
      <c r="AD126" s="94">
        <f t="shared" si="86"/>
        <v>0</v>
      </c>
      <c r="AE126" s="94">
        <f t="shared" si="88"/>
        <v>0</v>
      </c>
      <c r="AF126" s="94">
        <f t="shared" si="90"/>
        <v>0</v>
      </c>
      <c r="AG126" s="94">
        <f t="shared" si="92"/>
        <v>0</v>
      </c>
      <c r="AH126" s="94">
        <f t="shared" si="94"/>
        <v>0</v>
      </c>
      <c r="AI126" s="94">
        <f t="shared" si="96"/>
        <v>0</v>
      </c>
      <c r="AJ126" s="94">
        <f t="shared" si="98"/>
        <v>0</v>
      </c>
      <c r="AK126" s="94">
        <f t="shared" si="100"/>
        <v>0</v>
      </c>
      <c r="AL126" s="94">
        <f t="shared" si="102"/>
        <v>0</v>
      </c>
      <c r="AM126" s="94">
        <f t="shared" si="105"/>
        <v>0</v>
      </c>
      <c r="AN126" s="94">
        <f t="shared" si="106"/>
        <v>0</v>
      </c>
      <c r="AO126" s="94">
        <f t="shared" ref="AO126:AO134" si="108">IFERROR(IPMT($B$5,$A88,$B$6,P$8),0)</f>
        <v>0</v>
      </c>
      <c r="AP126" s="94">
        <f>IFERROR(IPMT($B$5,$A87,$B$6,P$8),0)</f>
        <v>0</v>
      </c>
      <c r="AQ126" s="94" t="e">
        <f t="shared" si="89"/>
        <v>#REF!</v>
      </c>
      <c r="AR126" s="94" t="e">
        <f t="shared" si="91"/>
        <v>#REF!</v>
      </c>
      <c r="AS126" s="94" t="e">
        <f t="shared" si="93"/>
        <v>#REF!</v>
      </c>
      <c r="AT126" s="94" t="e">
        <f t="shared" si="95"/>
        <v>#REF!</v>
      </c>
      <c r="AU126" s="94" t="e">
        <f t="shared" si="97"/>
        <v>#REF!</v>
      </c>
      <c r="AV126" s="94" t="e">
        <f t="shared" si="99"/>
        <v>#REF!</v>
      </c>
      <c r="AW126" s="94" t="e">
        <f t="shared" si="101"/>
        <v>#REF!</v>
      </c>
      <c r="AX126" s="93" t="e">
        <f t="shared" si="103"/>
        <v>#REF!</v>
      </c>
      <c r="AY126" s="93">
        <f t="shared" si="104"/>
        <v>0</v>
      </c>
      <c r="AZ126" s="93">
        <f t="shared" si="107"/>
        <v>0</v>
      </c>
      <c r="BA126" s="93">
        <f t="shared" ref="BA126:BA134" si="109">IPMT($B$5,$A76,$B$6,BA$8)</f>
        <v>0</v>
      </c>
      <c r="BB126" s="93">
        <f>IPMT($B$5,$A75,$B$6,BB$8)</f>
        <v>0</v>
      </c>
      <c r="BC126" s="94"/>
      <c r="BD126" s="94"/>
      <c r="BE126" s="94"/>
      <c r="BF126" s="94"/>
      <c r="BG126" s="94"/>
      <c r="BH126" s="94"/>
      <c r="BI126" s="94"/>
      <c r="BJ126" s="94"/>
    </row>
    <row r="127" spans="1:62" s="96" customFormat="1" x14ac:dyDescent="0.25">
      <c r="A127" s="95">
        <v>53</v>
      </c>
      <c r="B127" s="93" t="e">
        <f t="shared" si="20"/>
        <v>#REF!</v>
      </c>
      <c r="C127" s="94"/>
      <c r="D127" s="94"/>
      <c r="E127" s="94"/>
      <c r="F127" s="94"/>
      <c r="G127" s="94"/>
      <c r="H127" s="94">
        <f t="shared" si="42"/>
        <v>0</v>
      </c>
      <c r="I127" s="94">
        <f t="shared" si="44"/>
        <v>0</v>
      </c>
      <c r="J127" s="94">
        <f t="shared" si="46"/>
        <v>0</v>
      </c>
      <c r="K127" s="94">
        <f t="shared" si="48"/>
        <v>0</v>
      </c>
      <c r="L127" s="94">
        <f t="shared" si="50"/>
        <v>0</v>
      </c>
      <c r="M127" s="94">
        <f t="shared" si="52"/>
        <v>0</v>
      </c>
      <c r="N127" s="94">
        <f t="shared" si="54"/>
        <v>0</v>
      </c>
      <c r="O127" s="94">
        <f t="shared" si="56"/>
        <v>0</v>
      </c>
      <c r="P127" s="94">
        <f t="shared" si="58"/>
        <v>0</v>
      </c>
      <c r="Q127" s="94">
        <f t="shared" si="60"/>
        <v>0</v>
      </c>
      <c r="R127" s="94">
        <f t="shared" si="62"/>
        <v>0</v>
      </c>
      <c r="S127" s="94">
        <f t="shared" si="64"/>
        <v>0</v>
      </c>
      <c r="T127" s="94">
        <f t="shared" si="66"/>
        <v>0</v>
      </c>
      <c r="U127" s="94">
        <f t="shared" si="68"/>
        <v>0</v>
      </c>
      <c r="V127" s="94">
        <f t="shared" si="70"/>
        <v>0</v>
      </c>
      <c r="W127" s="94">
        <f t="shared" si="72"/>
        <v>0</v>
      </c>
      <c r="X127" s="94">
        <f t="shared" si="74"/>
        <v>0</v>
      </c>
      <c r="Y127" s="94">
        <f t="shared" si="76"/>
        <v>0</v>
      </c>
      <c r="Z127" s="94">
        <f t="shared" si="78"/>
        <v>0</v>
      </c>
      <c r="AA127" s="94">
        <f t="shared" si="80"/>
        <v>0</v>
      </c>
      <c r="AB127" s="94">
        <f t="shared" si="82"/>
        <v>0</v>
      </c>
      <c r="AC127" s="94">
        <f t="shared" si="84"/>
        <v>0</v>
      </c>
      <c r="AD127" s="94">
        <f t="shared" si="86"/>
        <v>0</v>
      </c>
      <c r="AE127" s="94">
        <f t="shared" si="88"/>
        <v>0</v>
      </c>
      <c r="AF127" s="94">
        <f t="shared" si="90"/>
        <v>0</v>
      </c>
      <c r="AG127" s="94">
        <f t="shared" si="92"/>
        <v>0</v>
      </c>
      <c r="AH127" s="94">
        <f t="shared" si="94"/>
        <v>0</v>
      </c>
      <c r="AI127" s="94">
        <f t="shared" si="96"/>
        <v>0</v>
      </c>
      <c r="AJ127" s="94">
        <f t="shared" si="98"/>
        <v>0</v>
      </c>
      <c r="AK127" s="94">
        <f t="shared" si="100"/>
        <v>0</v>
      </c>
      <c r="AL127" s="94">
        <f t="shared" si="102"/>
        <v>0</v>
      </c>
      <c r="AM127" s="94">
        <f t="shared" si="105"/>
        <v>0</v>
      </c>
      <c r="AN127" s="94">
        <f t="shared" si="106"/>
        <v>0</v>
      </c>
      <c r="AO127" s="94">
        <f t="shared" si="108"/>
        <v>0</v>
      </c>
      <c r="AP127" s="94">
        <f t="shared" ref="AP127:AP134" si="110">IFERROR(IPMT($B$5,$A88,$B$6,P$8),0)</f>
        <v>0</v>
      </c>
      <c r="AQ127" s="94">
        <f>IFERROR(IPMT($B$5,$A87,$B$6,P$8),0)</f>
        <v>0</v>
      </c>
      <c r="AR127" s="94" t="e">
        <f t="shared" si="91"/>
        <v>#REF!</v>
      </c>
      <c r="AS127" s="94" t="e">
        <f t="shared" si="93"/>
        <v>#REF!</v>
      </c>
      <c r="AT127" s="94" t="e">
        <f t="shared" si="95"/>
        <v>#REF!</v>
      </c>
      <c r="AU127" s="94" t="e">
        <f t="shared" si="97"/>
        <v>#REF!</v>
      </c>
      <c r="AV127" s="94" t="e">
        <f t="shared" si="99"/>
        <v>#REF!</v>
      </c>
      <c r="AW127" s="94" t="e">
        <f t="shared" si="101"/>
        <v>#REF!</v>
      </c>
      <c r="AX127" s="93" t="e">
        <f t="shared" si="103"/>
        <v>#REF!</v>
      </c>
      <c r="AY127" s="93">
        <f t="shared" si="104"/>
        <v>0</v>
      </c>
      <c r="AZ127" s="93">
        <f t="shared" si="107"/>
        <v>0</v>
      </c>
      <c r="BA127" s="93">
        <f t="shared" si="109"/>
        <v>0</v>
      </c>
      <c r="BB127" s="93">
        <f t="shared" ref="BB127:BB134" si="111">IPMT($B$5,$A76,$B$6,BB$8)</f>
        <v>0</v>
      </c>
      <c r="BC127" s="93">
        <f>IPMT($B$5,$A75,$B$6,BC$8)</f>
        <v>0</v>
      </c>
      <c r="BD127" s="94"/>
      <c r="BE127" s="94"/>
      <c r="BF127" s="94"/>
      <c r="BG127" s="94"/>
      <c r="BH127" s="94"/>
      <c r="BI127" s="94"/>
      <c r="BJ127" s="94"/>
    </row>
    <row r="128" spans="1:62" s="96" customFormat="1" x14ac:dyDescent="0.25">
      <c r="A128" s="95">
        <v>54</v>
      </c>
      <c r="B128" s="93" t="e">
        <f t="shared" si="20"/>
        <v>#REF!</v>
      </c>
      <c r="C128" s="94"/>
      <c r="D128" s="94"/>
      <c r="E128" s="94"/>
      <c r="F128" s="94"/>
      <c r="G128" s="94"/>
      <c r="H128" s="94"/>
      <c r="I128" s="94">
        <f t="shared" si="44"/>
        <v>0</v>
      </c>
      <c r="J128" s="94">
        <f t="shared" si="46"/>
        <v>0</v>
      </c>
      <c r="K128" s="94">
        <f t="shared" si="48"/>
        <v>0</v>
      </c>
      <c r="L128" s="94">
        <f t="shared" si="50"/>
        <v>0</v>
      </c>
      <c r="M128" s="94">
        <f t="shared" si="52"/>
        <v>0</v>
      </c>
      <c r="N128" s="94">
        <f t="shared" si="54"/>
        <v>0</v>
      </c>
      <c r="O128" s="94">
        <f t="shared" si="56"/>
        <v>0</v>
      </c>
      <c r="P128" s="94">
        <f t="shared" si="58"/>
        <v>0</v>
      </c>
      <c r="Q128" s="94">
        <f t="shared" si="60"/>
        <v>0</v>
      </c>
      <c r="R128" s="94">
        <f t="shared" si="62"/>
        <v>0</v>
      </c>
      <c r="S128" s="94">
        <f t="shared" si="64"/>
        <v>0</v>
      </c>
      <c r="T128" s="94">
        <f t="shared" si="66"/>
        <v>0</v>
      </c>
      <c r="U128" s="94">
        <f t="shared" si="68"/>
        <v>0</v>
      </c>
      <c r="V128" s="94">
        <f t="shared" si="70"/>
        <v>0</v>
      </c>
      <c r="W128" s="94">
        <f t="shared" si="72"/>
        <v>0</v>
      </c>
      <c r="X128" s="94">
        <f t="shared" si="74"/>
        <v>0</v>
      </c>
      <c r="Y128" s="94">
        <f t="shared" si="76"/>
        <v>0</v>
      </c>
      <c r="Z128" s="94">
        <f t="shared" si="78"/>
        <v>0</v>
      </c>
      <c r="AA128" s="94">
        <f t="shared" si="80"/>
        <v>0</v>
      </c>
      <c r="AB128" s="94">
        <f t="shared" si="82"/>
        <v>0</v>
      </c>
      <c r="AC128" s="94">
        <f t="shared" si="84"/>
        <v>0</v>
      </c>
      <c r="AD128" s="94">
        <f t="shared" si="86"/>
        <v>0</v>
      </c>
      <c r="AE128" s="94">
        <f t="shared" si="88"/>
        <v>0</v>
      </c>
      <c r="AF128" s="94">
        <f t="shared" si="90"/>
        <v>0</v>
      </c>
      <c r="AG128" s="94">
        <f t="shared" si="92"/>
        <v>0</v>
      </c>
      <c r="AH128" s="94">
        <f t="shared" si="94"/>
        <v>0</v>
      </c>
      <c r="AI128" s="94">
        <f t="shared" si="96"/>
        <v>0</v>
      </c>
      <c r="AJ128" s="94">
        <f t="shared" si="98"/>
        <v>0</v>
      </c>
      <c r="AK128" s="94">
        <f t="shared" si="100"/>
        <v>0</v>
      </c>
      <c r="AL128" s="94">
        <f t="shared" si="102"/>
        <v>0</v>
      </c>
      <c r="AM128" s="94">
        <f t="shared" si="105"/>
        <v>0</v>
      </c>
      <c r="AN128" s="94">
        <f t="shared" si="106"/>
        <v>0</v>
      </c>
      <c r="AO128" s="94">
        <f t="shared" si="108"/>
        <v>0</v>
      </c>
      <c r="AP128" s="94">
        <f t="shared" si="110"/>
        <v>0</v>
      </c>
      <c r="AQ128" s="94">
        <f t="shared" ref="AQ128:AQ134" si="112">IFERROR(IPMT($B$5,$A88,$B$6,P$8),0)</f>
        <v>0</v>
      </c>
      <c r="AR128" s="94">
        <f>IFERROR(IPMT($B$5,$A87,$B$6,P$8),0)</f>
        <v>0</v>
      </c>
      <c r="AS128" s="94" t="e">
        <f t="shared" si="93"/>
        <v>#REF!</v>
      </c>
      <c r="AT128" s="94" t="e">
        <f t="shared" si="95"/>
        <v>#REF!</v>
      </c>
      <c r="AU128" s="94" t="e">
        <f t="shared" si="97"/>
        <v>#REF!</v>
      </c>
      <c r="AV128" s="94" t="e">
        <f t="shared" si="99"/>
        <v>#REF!</v>
      </c>
      <c r="AW128" s="94" t="e">
        <f t="shared" si="101"/>
        <v>#REF!</v>
      </c>
      <c r="AX128" s="93" t="e">
        <f t="shared" si="103"/>
        <v>#REF!</v>
      </c>
      <c r="AY128" s="93">
        <f t="shared" si="104"/>
        <v>0</v>
      </c>
      <c r="AZ128" s="93">
        <f t="shared" si="107"/>
        <v>0</v>
      </c>
      <c r="BA128" s="93">
        <f t="shared" si="109"/>
        <v>0</v>
      </c>
      <c r="BB128" s="93">
        <f t="shared" si="111"/>
        <v>0</v>
      </c>
      <c r="BC128" s="93">
        <f t="shared" ref="BC128:BC134" si="113">IPMT($B$5,$A76,$B$6,BC$8)</f>
        <v>0</v>
      </c>
      <c r="BD128" s="93">
        <f>IPMT($B$5,$A75,$B$6,BD$8)</f>
        <v>0</v>
      </c>
      <c r="BE128" s="93"/>
      <c r="BF128" s="93"/>
      <c r="BG128" s="93"/>
      <c r="BH128" s="93"/>
      <c r="BI128" s="93"/>
      <c r="BJ128" s="93"/>
    </row>
    <row r="129" spans="1:62" s="96" customFormat="1" x14ac:dyDescent="0.25">
      <c r="A129" s="95">
        <v>55</v>
      </c>
      <c r="B129" s="93" t="e">
        <f t="shared" si="20"/>
        <v>#REF!</v>
      </c>
      <c r="C129" s="94"/>
      <c r="D129" s="94"/>
      <c r="E129" s="94"/>
      <c r="F129" s="94"/>
      <c r="G129" s="94"/>
      <c r="H129" s="94"/>
      <c r="I129" s="94"/>
      <c r="J129" s="94">
        <f t="shared" si="46"/>
        <v>0</v>
      </c>
      <c r="K129" s="94">
        <f t="shared" si="48"/>
        <v>0</v>
      </c>
      <c r="L129" s="94">
        <f t="shared" si="50"/>
        <v>0</v>
      </c>
      <c r="M129" s="94">
        <f t="shared" si="52"/>
        <v>0</v>
      </c>
      <c r="N129" s="94">
        <f t="shared" si="54"/>
        <v>0</v>
      </c>
      <c r="O129" s="94">
        <f t="shared" si="56"/>
        <v>0</v>
      </c>
      <c r="P129" s="94">
        <f t="shared" si="58"/>
        <v>0</v>
      </c>
      <c r="Q129" s="94">
        <f t="shared" si="60"/>
        <v>0</v>
      </c>
      <c r="R129" s="94">
        <f t="shared" si="62"/>
        <v>0</v>
      </c>
      <c r="S129" s="94">
        <f t="shared" si="64"/>
        <v>0</v>
      </c>
      <c r="T129" s="94">
        <f t="shared" si="66"/>
        <v>0</v>
      </c>
      <c r="U129" s="94">
        <f t="shared" si="68"/>
        <v>0</v>
      </c>
      <c r="V129" s="94">
        <f t="shared" si="70"/>
        <v>0</v>
      </c>
      <c r="W129" s="94">
        <f t="shared" si="72"/>
        <v>0</v>
      </c>
      <c r="X129" s="94">
        <f t="shared" si="74"/>
        <v>0</v>
      </c>
      <c r="Y129" s="94">
        <f t="shared" si="76"/>
        <v>0</v>
      </c>
      <c r="Z129" s="94">
        <f t="shared" si="78"/>
        <v>0</v>
      </c>
      <c r="AA129" s="94">
        <f t="shared" si="80"/>
        <v>0</v>
      </c>
      <c r="AB129" s="94">
        <f t="shared" si="82"/>
        <v>0</v>
      </c>
      <c r="AC129" s="94">
        <f t="shared" si="84"/>
        <v>0</v>
      </c>
      <c r="AD129" s="94">
        <f t="shared" si="86"/>
        <v>0</v>
      </c>
      <c r="AE129" s="94">
        <f t="shared" si="88"/>
        <v>0</v>
      </c>
      <c r="AF129" s="94">
        <f t="shared" si="90"/>
        <v>0</v>
      </c>
      <c r="AG129" s="94">
        <f t="shared" si="92"/>
        <v>0</v>
      </c>
      <c r="AH129" s="94">
        <f t="shared" si="94"/>
        <v>0</v>
      </c>
      <c r="AI129" s="94">
        <f t="shared" si="96"/>
        <v>0</v>
      </c>
      <c r="AJ129" s="94">
        <f t="shared" si="98"/>
        <v>0</v>
      </c>
      <c r="AK129" s="94">
        <f t="shared" si="100"/>
        <v>0</v>
      </c>
      <c r="AL129" s="94">
        <f t="shared" si="102"/>
        <v>0</v>
      </c>
      <c r="AM129" s="94">
        <f t="shared" si="105"/>
        <v>0</v>
      </c>
      <c r="AN129" s="94">
        <f t="shared" si="106"/>
        <v>0</v>
      </c>
      <c r="AO129" s="94">
        <f t="shared" si="108"/>
        <v>0</v>
      </c>
      <c r="AP129" s="94">
        <f t="shared" si="110"/>
        <v>0</v>
      </c>
      <c r="AQ129" s="94">
        <f t="shared" si="112"/>
        <v>0</v>
      </c>
      <c r="AR129" s="94">
        <f t="shared" ref="AR129:AR134" si="114">IFERROR(IPMT($B$5,$A88,$B$6,P$8),0)</f>
        <v>0</v>
      </c>
      <c r="AS129" s="94">
        <f>IFERROR(IPMT($B$5,$A87,$B$6,P$8),0)</f>
        <v>0</v>
      </c>
      <c r="AT129" s="94" t="e">
        <f t="shared" si="95"/>
        <v>#REF!</v>
      </c>
      <c r="AU129" s="94" t="e">
        <f t="shared" si="97"/>
        <v>#REF!</v>
      </c>
      <c r="AV129" s="94" t="e">
        <f t="shared" si="99"/>
        <v>#REF!</v>
      </c>
      <c r="AW129" s="94" t="e">
        <f t="shared" si="101"/>
        <v>#REF!</v>
      </c>
      <c r="AX129" s="93" t="e">
        <f t="shared" si="103"/>
        <v>#REF!</v>
      </c>
      <c r="AY129" s="93">
        <f t="shared" si="104"/>
        <v>0</v>
      </c>
      <c r="AZ129" s="93">
        <f t="shared" si="107"/>
        <v>0</v>
      </c>
      <c r="BA129" s="93">
        <f t="shared" si="109"/>
        <v>0</v>
      </c>
      <c r="BB129" s="93">
        <f t="shared" si="111"/>
        <v>0</v>
      </c>
      <c r="BC129" s="93">
        <f t="shared" si="113"/>
        <v>0</v>
      </c>
      <c r="BD129" s="93">
        <f t="shared" ref="BD129:BD134" si="115">IPMT($B$5,$A76,$B$6,BD$8)</f>
        <v>0</v>
      </c>
      <c r="BE129" s="93">
        <f>IPMT($B$5,$A75,$B$6,BE$8)</f>
        <v>0</v>
      </c>
      <c r="BF129" s="94"/>
      <c r="BG129" s="94"/>
      <c r="BH129" s="94"/>
      <c r="BI129" s="94"/>
      <c r="BJ129" s="94"/>
    </row>
    <row r="130" spans="1:62" s="96" customFormat="1" x14ac:dyDescent="0.25">
      <c r="A130" s="95">
        <v>56</v>
      </c>
      <c r="B130" s="93" t="e">
        <f t="shared" si="20"/>
        <v>#REF!</v>
      </c>
      <c r="C130" s="94"/>
      <c r="D130" s="94"/>
      <c r="E130" s="94"/>
      <c r="F130" s="94"/>
      <c r="G130" s="94"/>
      <c r="H130" s="94"/>
      <c r="I130" s="94"/>
      <c r="J130" s="94"/>
      <c r="K130" s="94">
        <f t="shared" si="48"/>
        <v>0</v>
      </c>
      <c r="L130" s="94">
        <f t="shared" si="50"/>
        <v>0</v>
      </c>
      <c r="M130" s="94">
        <f t="shared" si="52"/>
        <v>0</v>
      </c>
      <c r="N130" s="94">
        <f t="shared" si="54"/>
        <v>0</v>
      </c>
      <c r="O130" s="94">
        <f t="shared" si="56"/>
        <v>0</v>
      </c>
      <c r="P130" s="94">
        <f t="shared" si="58"/>
        <v>0</v>
      </c>
      <c r="Q130" s="94">
        <f t="shared" si="60"/>
        <v>0</v>
      </c>
      <c r="R130" s="94">
        <f t="shared" si="62"/>
        <v>0</v>
      </c>
      <c r="S130" s="94">
        <f t="shared" si="64"/>
        <v>0</v>
      </c>
      <c r="T130" s="94">
        <f t="shared" si="66"/>
        <v>0</v>
      </c>
      <c r="U130" s="94">
        <f t="shared" si="68"/>
        <v>0</v>
      </c>
      <c r="V130" s="94">
        <f t="shared" si="70"/>
        <v>0</v>
      </c>
      <c r="W130" s="94">
        <f t="shared" si="72"/>
        <v>0</v>
      </c>
      <c r="X130" s="94">
        <f t="shared" si="74"/>
        <v>0</v>
      </c>
      <c r="Y130" s="94">
        <f t="shared" si="76"/>
        <v>0</v>
      </c>
      <c r="Z130" s="94">
        <f t="shared" si="78"/>
        <v>0</v>
      </c>
      <c r="AA130" s="94">
        <f t="shared" si="80"/>
        <v>0</v>
      </c>
      <c r="AB130" s="94">
        <f t="shared" si="82"/>
        <v>0</v>
      </c>
      <c r="AC130" s="94">
        <f t="shared" si="84"/>
        <v>0</v>
      </c>
      <c r="AD130" s="94">
        <f t="shared" si="86"/>
        <v>0</v>
      </c>
      <c r="AE130" s="94">
        <f t="shared" si="88"/>
        <v>0</v>
      </c>
      <c r="AF130" s="94">
        <f t="shared" si="90"/>
        <v>0</v>
      </c>
      <c r="AG130" s="94">
        <f t="shared" si="92"/>
        <v>0</v>
      </c>
      <c r="AH130" s="94">
        <f t="shared" si="94"/>
        <v>0</v>
      </c>
      <c r="AI130" s="94">
        <f t="shared" si="96"/>
        <v>0</v>
      </c>
      <c r="AJ130" s="94">
        <f t="shared" si="98"/>
        <v>0</v>
      </c>
      <c r="AK130" s="94">
        <f t="shared" si="100"/>
        <v>0</v>
      </c>
      <c r="AL130" s="94">
        <f t="shared" si="102"/>
        <v>0</v>
      </c>
      <c r="AM130" s="94">
        <f t="shared" si="105"/>
        <v>0</v>
      </c>
      <c r="AN130" s="94">
        <f t="shared" si="106"/>
        <v>0</v>
      </c>
      <c r="AO130" s="94">
        <f t="shared" si="108"/>
        <v>0</v>
      </c>
      <c r="AP130" s="94">
        <f t="shared" si="110"/>
        <v>0</v>
      </c>
      <c r="AQ130" s="94">
        <f t="shared" si="112"/>
        <v>0</v>
      </c>
      <c r="AR130" s="94">
        <f t="shared" si="114"/>
        <v>0</v>
      </c>
      <c r="AS130" s="94">
        <f t="shared" ref="AS130:AS134" si="116">IFERROR(IPMT($B$5,$A88,$B$6,P$8),0)</f>
        <v>0</v>
      </c>
      <c r="AT130" s="94">
        <f>IFERROR(IPMT($B$5,$A87,$B$6,P$8),0)</f>
        <v>0</v>
      </c>
      <c r="AU130" s="94" t="e">
        <f t="shared" si="97"/>
        <v>#REF!</v>
      </c>
      <c r="AV130" s="94" t="e">
        <f t="shared" si="99"/>
        <v>#REF!</v>
      </c>
      <c r="AW130" s="94" t="e">
        <f t="shared" si="101"/>
        <v>#REF!</v>
      </c>
      <c r="AX130" s="93" t="e">
        <f t="shared" si="103"/>
        <v>#REF!</v>
      </c>
      <c r="AY130" s="93">
        <f t="shared" si="104"/>
        <v>0</v>
      </c>
      <c r="AZ130" s="93">
        <f t="shared" si="107"/>
        <v>0</v>
      </c>
      <c r="BA130" s="93">
        <f t="shared" si="109"/>
        <v>0</v>
      </c>
      <c r="BB130" s="93">
        <f t="shared" si="111"/>
        <v>0</v>
      </c>
      <c r="BC130" s="93">
        <f t="shared" si="113"/>
        <v>0</v>
      </c>
      <c r="BD130" s="93">
        <f t="shared" si="115"/>
        <v>0</v>
      </c>
      <c r="BE130" s="93">
        <f t="shared" ref="BE130:BE134" si="117">IPMT($B$5,$A76,$B$6,BE$8)</f>
        <v>0</v>
      </c>
      <c r="BF130" s="93">
        <f>IPMT($B$5,$A75,$B$6,BF$8)</f>
        <v>0</v>
      </c>
      <c r="BG130" s="94"/>
      <c r="BH130" s="94"/>
      <c r="BI130" s="94"/>
      <c r="BJ130" s="94"/>
    </row>
    <row r="131" spans="1:62" s="96" customFormat="1" x14ac:dyDescent="0.25">
      <c r="A131" s="95">
        <v>57</v>
      </c>
      <c r="B131" s="93" t="e">
        <f t="shared" si="20"/>
        <v>#REF!</v>
      </c>
      <c r="C131" s="94"/>
      <c r="D131" s="94"/>
      <c r="E131" s="94"/>
      <c r="F131" s="94"/>
      <c r="G131" s="94"/>
      <c r="H131" s="94"/>
      <c r="I131" s="94"/>
      <c r="J131" s="94"/>
      <c r="K131" s="94"/>
      <c r="L131" s="94">
        <f t="shared" si="50"/>
        <v>0</v>
      </c>
      <c r="M131" s="94">
        <f t="shared" si="52"/>
        <v>0</v>
      </c>
      <c r="N131" s="94">
        <f t="shared" si="54"/>
        <v>0</v>
      </c>
      <c r="O131" s="94">
        <f t="shared" si="56"/>
        <v>0</v>
      </c>
      <c r="P131" s="94">
        <f t="shared" si="58"/>
        <v>0</v>
      </c>
      <c r="Q131" s="94">
        <f t="shared" si="60"/>
        <v>0</v>
      </c>
      <c r="R131" s="94">
        <f t="shared" si="62"/>
        <v>0</v>
      </c>
      <c r="S131" s="94">
        <f t="shared" si="64"/>
        <v>0</v>
      </c>
      <c r="T131" s="94">
        <f t="shared" si="66"/>
        <v>0</v>
      </c>
      <c r="U131" s="94">
        <f t="shared" si="68"/>
        <v>0</v>
      </c>
      <c r="V131" s="94">
        <f t="shared" si="70"/>
        <v>0</v>
      </c>
      <c r="W131" s="94">
        <f t="shared" si="72"/>
        <v>0</v>
      </c>
      <c r="X131" s="94">
        <f t="shared" si="74"/>
        <v>0</v>
      </c>
      <c r="Y131" s="94">
        <f t="shared" si="76"/>
        <v>0</v>
      </c>
      <c r="Z131" s="94">
        <f t="shared" si="78"/>
        <v>0</v>
      </c>
      <c r="AA131" s="94">
        <f t="shared" si="80"/>
        <v>0</v>
      </c>
      <c r="AB131" s="94">
        <f t="shared" si="82"/>
        <v>0</v>
      </c>
      <c r="AC131" s="94">
        <f t="shared" si="84"/>
        <v>0</v>
      </c>
      <c r="AD131" s="94">
        <f t="shared" si="86"/>
        <v>0</v>
      </c>
      <c r="AE131" s="94">
        <f t="shared" si="88"/>
        <v>0</v>
      </c>
      <c r="AF131" s="94">
        <f t="shared" si="90"/>
        <v>0</v>
      </c>
      <c r="AG131" s="94">
        <f t="shared" si="92"/>
        <v>0</v>
      </c>
      <c r="AH131" s="94">
        <f t="shared" si="94"/>
        <v>0</v>
      </c>
      <c r="AI131" s="94">
        <f t="shared" si="96"/>
        <v>0</v>
      </c>
      <c r="AJ131" s="94">
        <f t="shared" si="98"/>
        <v>0</v>
      </c>
      <c r="AK131" s="94">
        <f t="shared" si="100"/>
        <v>0</v>
      </c>
      <c r="AL131" s="94">
        <f t="shared" si="102"/>
        <v>0</v>
      </c>
      <c r="AM131" s="94">
        <f t="shared" si="105"/>
        <v>0</v>
      </c>
      <c r="AN131" s="94">
        <f t="shared" si="106"/>
        <v>0</v>
      </c>
      <c r="AO131" s="94">
        <f t="shared" si="108"/>
        <v>0</v>
      </c>
      <c r="AP131" s="94">
        <f t="shared" si="110"/>
        <v>0</v>
      </c>
      <c r="AQ131" s="94">
        <f t="shared" si="112"/>
        <v>0</v>
      </c>
      <c r="AR131" s="94">
        <f t="shared" si="114"/>
        <v>0</v>
      </c>
      <c r="AS131" s="94">
        <f t="shared" si="116"/>
        <v>0</v>
      </c>
      <c r="AT131" s="94">
        <f t="shared" ref="AT131:AT134" si="118">IFERROR(IPMT($B$5,$A88,$B$6,P$8),0)</f>
        <v>0</v>
      </c>
      <c r="AU131" s="94">
        <f>IFERROR(IPMT($B$5,$A87,$B$6,P$8),0)</f>
        <v>0</v>
      </c>
      <c r="AV131" s="94" t="e">
        <f t="shared" si="99"/>
        <v>#REF!</v>
      </c>
      <c r="AW131" s="94" t="e">
        <f t="shared" si="101"/>
        <v>#REF!</v>
      </c>
      <c r="AX131" s="93" t="e">
        <f t="shared" si="103"/>
        <v>#REF!</v>
      </c>
      <c r="AY131" s="93">
        <f t="shared" si="104"/>
        <v>0</v>
      </c>
      <c r="AZ131" s="93">
        <f t="shared" si="107"/>
        <v>0</v>
      </c>
      <c r="BA131" s="93">
        <f t="shared" si="109"/>
        <v>0</v>
      </c>
      <c r="BB131" s="93">
        <f t="shared" si="111"/>
        <v>0</v>
      </c>
      <c r="BC131" s="93">
        <f t="shared" si="113"/>
        <v>0</v>
      </c>
      <c r="BD131" s="93">
        <f t="shared" si="115"/>
        <v>0</v>
      </c>
      <c r="BE131" s="93">
        <f t="shared" si="117"/>
        <v>0</v>
      </c>
      <c r="BF131" s="93">
        <f t="shared" ref="BF131:BF134" si="119">IPMT($B$5,$A76,$B$6,BF$8)</f>
        <v>0</v>
      </c>
      <c r="BG131" s="93">
        <f>IPMT($B$5,$A75,$B$6,BG$8)</f>
        <v>0</v>
      </c>
      <c r="BH131" s="93"/>
      <c r="BI131" s="93"/>
      <c r="BJ131" s="93"/>
    </row>
    <row r="132" spans="1:62" s="96" customFormat="1" x14ac:dyDescent="0.25">
      <c r="A132" s="95">
        <v>58</v>
      </c>
      <c r="B132" s="93" t="e">
        <f t="shared" si="20"/>
        <v>#REF!</v>
      </c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>
        <f t="shared" si="52"/>
        <v>0</v>
      </c>
      <c r="N132" s="94">
        <f t="shared" si="54"/>
        <v>0</v>
      </c>
      <c r="O132" s="94">
        <f t="shared" si="56"/>
        <v>0</v>
      </c>
      <c r="P132" s="94">
        <f t="shared" si="58"/>
        <v>0</v>
      </c>
      <c r="Q132" s="94">
        <f t="shared" si="60"/>
        <v>0</v>
      </c>
      <c r="R132" s="94">
        <f t="shared" si="62"/>
        <v>0</v>
      </c>
      <c r="S132" s="94">
        <f t="shared" si="64"/>
        <v>0</v>
      </c>
      <c r="T132" s="94">
        <f t="shared" si="66"/>
        <v>0</v>
      </c>
      <c r="U132" s="94">
        <f t="shared" si="68"/>
        <v>0</v>
      </c>
      <c r="V132" s="94">
        <f t="shared" si="70"/>
        <v>0</v>
      </c>
      <c r="W132" s="94">
        <f t="shared" si="72"/>
        <v>0</v>
      </c>
      <c r="X132" s="94">
        <f t="shared" si="74"/>
        <v>0</v>
      </c>
      <c r="Y132" s="94">
        <f t="shared" si="76"/>
        <v>0</v>
      </c>
      <c r="Z132" s="94">
        <f t="shared" si="78"/>
        <v>0</v>
      </c>
      <c r="AA132" s="94">
        <f t="shared" si="80"/>
        <v>0</v>
      </c>
      <c r="AB132" s="94">
        <f t="shared" si="82"/>
        <v>0</v>
      </c>
      <c r="AC132" s="94">
        <f t="shared" si="84"/>
        <v>0</v>
      </c>
      <c r="AD132" s="94">
        <f t="shared" si="86"/>
        <v>0</v>
      </c>
      <c r="AE132" s="94">
        <f t="shared" si="88"/>
        <v>0</v>
      </c>
      <c r="AF132" s="94">
        <f t="shared" si="90"/>
        <v>0</v>
      </c>
      <c r="AG132" s="94">
        <f t="shared" si="92"/>
        <v>0</v>
      </c>
      <c r="AH132" s="94">
        <f t="shared" si="94"/>
        <v>0</v>
      </c>
      <c r="AI132" s="94">
        <f t="shared" si="96"/>
        <v>0</v>
      </c>
      <c r="AJ132" s="94">
        <f t="shared" si="98"/>
        <v>0</v>
      </c>
      <c r="AK132" s="94">
        <f t="shared" si="100"/>
        <v>0</v>
      </c>
      <c r="AL132" s="94">
        <f t="shared" si="102"/>
        <v>0</v>
      </c>
      <c r="AM132" s="94">
        <f t="shared" si="105"/>
        <v>0</v>
      </c>
      <c r="AN132" s="94">
        <f t="shared" si="106"/>
        <v>0</v>
      </c>
      <c r="AO132" s="94">
        <f t="shared" si="108"/>
        <v>0</v>
      </c>
      <c r="AP132" s="94">
        <f t="shared" si="110"/>
        <v>0</v>
      </c>
      <c r="AQ132" s="94">
        <f t="shared" si="112"/>
        <v>0</v>
      </c>
      <c r="AR132" s="94">
        <f t="shared" si="114"/>
        <v>0</v>
      </c>
      <c r="AS132" s="94">
        <f t="shared" si="116"/>
        <v>0</v>
      </c>
      <c r="AT132" s="94">
        <f t="shared" si="118"/>
        <v>0</v>
      </c>
      <c r="AU132" s="94">
        <f t="shared" ref="AU132:AU134" si="120">IFERROR(IPMT($B$5,$A88,$B$6,P$8),0)</f>
        <v>0</v>
      </c>
      <c r="AV132" s="94">
        <f>IFERROR(IPMT($B$5,$A87,$B$6,P$8),0)</f>
        <v>0</v>
      </c>
      <c r="AW132" s="94" t="e">
        <f t="shared" si="101"/>
        <v>#REF!</v>
      </c>
      <c r="AX132" s="93" t="e">
        <f t="shared" si="103"/>
        <v>#REF!</v>
      </c>
      <c r="AY132" s="93">
        <f t="shared" si="104"/>
        <v>0</v>
      </c>
      <c r="AZ132" s="93">
        <f t="shared" si="107"/>
        <v>0</v>
      </c>
      <c r="BA132" s="93">
        <f t="shared" si="109"/>
        <v>0</v>
      </c>
      <c r="BB132" s="93">
        <f t="shared" si="111"/>
        <v>0</v>
      </c>
      <c r="BC132" s="93">
        <f t="shared" si="113"/>
        <v>0</v>
      </c>
      <c r="BD132" s="93">
        <f t="shared" si="115"/>
        <v>0</v>
      </c>
      <c r="BE132" s="93">
        <f t="shared" si="117"/>
        <v>0</v>
      </c>
      <c r="BF132" s="93">
        <f t="shared" si="119"/>
        <v>0</v>
      </c>
      <c r="BG132" s="93">
        <f t="shared" ref="BG132:BG134" si="121">IPMT($B$5,$A76,$B$6,BG$8)</f>
        <v>0</v>
      </c>
      <c r="BH132" s="93">
        <f>IPMT($B$5,$A75,$B$6,BH$8)</f>
        <v>0</v>
      </c>
      <c r="BI132" s="94"/>
      <c r="BJ132" s="94"/>
    </row>
    <row r="133" spans="1:62" s="96" customFormat="1" x14ac:dyDescent="0.25">
      <c r="A133" s="95">
        <v>59</v>
      </c>
      <c r="B133" s="93" t="e">
        <f t="shared" si="20"/>
        <v>#REF!</v>
      </c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>
        <f t="shared" si="54"/>
        <v>0</v>
      </c>
      <c r="O133" s="94">
        <f t="shared" si="56"/>
        <v>0</v>
      </c>
      <c r="P133" s="94">
        <f t="shared" si="58"/>
        <v>0</v>
      </c>
      <c r="Q133" s="94">
        <f t="shared" si="60"/>
        <v>0</v>
      </c>
      <c r="R133" s="94">
        <f t="shared" si="62"/>
        <v>0</v>
      </c>
      <c r="S133" s="94">
        <f t="shared" si="64"/>
        <v>0</v>
      </c>
      <c r="T133" s="94">
        <f t="shared" si="66"/>
        <v>0</v>
      </c>
      <c r="U133" s="94">
        <f t="shared" si="68"/>
        <v>0</v>
      </c>
      <c r="V133" s="94">
        <f t="shared" si="70"/>
        <v>0</v>
      </c>
      <c r="W133" s="94">
        <f t="shared" si="72"/>
        <v>0</v>
      </c>
      <c r="X133" s="94">
        <f t="shared" si="74"/>
        <v>0</v>
      </c>
      <c r="Y133" s="94">
        <f t="shared" si="76"/>
        <v>0</v>
      </c>
      <c r="Z133" s="94">
        <f t="shared" si="78"/>
        <v>0</v>
      </c>
      <c r="AA133" s="94">
        <f t="shared" si="80"/>
        <v>0</v>
      </c>
      <c r="AB133" s="94">
        <f t="shared" si="82"/>
        <v>0</v>
      </c>
      <c r="AC133" s="94">
        <f t="shared" si="84"/>
        <v>0</v>
      </c>
      <c r="AD133" s="94">
        <f t="shared" si="86"/>
        <v>0</v>
      </c>
      <c r="AE133" s="94">
        <f t="shared" si="88"/>
        <v>0</v>
      </c>
      <c r="AF133" s="94">
        <f t="shared" si="90"/>
        <v>0</v>
      </c>
      <c r="AG133" s="94">
        <f t="shared" si="92"/>
        <v>0</v>
      </c>
      <c r="AH133" s="94">
        <f t="shared" si="94"/>
        <v>0</v>
      </c>
      <c r="AI133" s="94">
        <f t="shared" si="96"/>
        <v>0</v>
      </c>
      <c r="AJ133" s="94">
        <f t="shared" si="98"/>
        <v>0</v>
      </c>
      <c r="AK133" s="94">
        <f t="shared" si="100"/>
        <v>0</v>
      </c>
      <c r="AL133" s="94">
        <f t="shared" si="102"/>
        <v>0</v>
      </c>
      <c r="AM133" s="94">
        <f t="shared" si="105"/>
        <v>0</v>
      </c>
      <c r="AN133" s="94">
        <f t="shared" si="106"/>
        <v>0</v>
      </c>
      <c r="AO133" s="94">
        <f t="shared" si="108"/>
        <v>0</v>
      </c>
      <c r="AP133" s="94">
        <f t="shared" si="110"/>
        <v>0</v>
      </c>
      <c r="AQ133" s="94">
        <f t="shared" si="112"/>
        <v>0</v>
      </c>
      <c r="AR133" s="94">
        <f t="shared" si="114"/>
        <v>0</v>
      </c>
      <c r="AS133" s="94">
        <f t="shared" si="116"/>
        <v>0</v>
      </c>
      <c r="AT133" s="94">
        <f t="shared" si="118"/>
        <v>0</v>
      </c>
      <c r="AU133" s="94">
        <f t="shared" si="120"/>
        <v>0</v>
      </c>
      <c r="AV133" s="94">
        <f t="shared" ref="AV133:AV134" si="122">IFERROR(IPMT($B$5,$A88,$B$6,P$8),0)</f>
        <v>0</v>
      </c>
      <c r="AW133" s="94">
        <f>IFERROR(IPMT($B$5,$A87,$B$6,P$8),0)</f>
        <v>0</v>
      </c>
      <c r="AX133" s="93" t="e">
        <f t="shared" si="103"/>
        <v>#REF!</v>
      </c>
      <c r="AY133" s="93">
        <f t="shared" si="104"/>
        <v>0</v>
      </c>
      <c r="AZ133" s="93">
        <f t="shared" si="107"/>
        <v>0</v>
      </c>
      <c r="BA133" s="93">
        <f t="shared" si="109"/>
        <v>0</v>
      </c>
      <c r="BB133" s="93">
        <f t="shared" si="111"/>
        <v>0</v>
      </c>
      <c r="BC133" s="93">
        <f t="shared" si="113"/>
        <v>0</v>
      </c>
      <c r="BD133" s="93">
        <f t="shared" si="115"/>
        <v>0</v>
      </c>
      <c r="BE133" s="93">
        <f t="shared" si="117"/>
        <v>0</v>
      </c>
      <c r="BF133" s="93">
        <f t="shared" si="119"/>
        <v>0</v>
      </c>
      <c r="BG133" s="93">
        <f t="shared" si="121"/>
        <v>0</v>
      </c>
      <c r="BH133" s="93">
        <f t="shared" ref="BH133:BH134" si="123">IPMT($B$5,$A76,$B$6,BH$8)</f>
        <v>0</v>
      </c>
      <c r="BI133" s="93">
        <f>IPMT($B$5,$A75,$B$6,BI$8)</f>
        <v>-1.7400841772181597E-2</v>
      </c>
      <c r="BJ133" s="94"/>
    </row>
    <row r="134" spans="1:62" s="96" customFormat="1" x14ac:dyDescent="0.25">
      <c r="A134" s="95">
        <v>60</v>
      </c>
      <c r="B134" s="93">
        <f>-SUM(C134:BJ134)</f>
        <v>5.220252531654479E-2</v>
      </c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>
        <f t="shared" si="56"/>
        <v>0</v>
      </c>
      <c r="P134" s="94">
        <f t="shared" si="58"/>
        <v>0</v>
      </c>
      <c r="Q134" s="94">
        <f t="shared" si="60"/>
        <v>0</v>
      </c>
      <c r="R134" s="94">
        <f t="shared" si="62"/>
        <v>0</v>
      </c>
      <c r="S134" s="94">
        <f t="shared" si="64"/>
        <v>0</v>
      </c>
      <c r="T134" s="94">
        <f t="shared" si="66"/>
        <v>0</v>
      </c>
      <c r="U134" s="94">
        <f t="shared" si="68"/>
        <v>0</v>
      </c>
      <c r="V134" s="94">
        <f t="shared" si="70"/>
        <v>0</v>
      </c>
      <c r="W134" s="94">
        <f t="shared" si="72"/>
        <v>0</v>
      </c>
      <c r="X134" s="94">
        <f t="shared" si="74"/>
        <v>0</v>
      </c>
      <c r="Y134" s="94">
        <f t="shared" si="76"/>
        <v>0</v>
      </c>
      <c r="Z134" s="94">
        <f t="shared" si="78"/>
        <v>0</v>
      </c>
      <c r="AA134" s="94">
        <f t="shared" si="80"/>
        <v>0</v>
      </c>
      <c r="AB134" s="94">
        <f t="shared" si="82"/>
        <v>0</v>
      </c>
      <c r="AC134" s="94">
        <f t="shared" si="84"/>
        <v>0</v>
      </c>
      <c r="AD134" s="94">
        <f t="shared" si="86"/>
        <v>0</v>
      </c>
      <c r="AE134" s="94">
        <f t="shared" si="88"/>
        <v>0</v>
      </c>
      <c r="AF134" s="94">
        <f t="shared" si="90"/>
        <v>0</v>
      </c>
      <c r="AG134" s="94">
        <f t="shared" si="92"/>
        <v>0</v>
      </c>
      <c r="AH134" s="94">
        <f t="shared" si="94"/>
        <v>0</v>
      </c>
      <c r="AI134" s="94">
        <f t="shared" si="96"/>
        <v>0</v>
      </c>
      <c r="AJ134" s="94">
        <f t="shared" si="98"/>
        <v>0</v>
      </c>
      <c r="AK134" s="94">
        <f t="shared" si="100"/>
        <v>0</v>
      </c>
      <c r="AL134" s="94">
        <f t="shared" si="102"/>
        <v>0</v>
      </c>
      <c r="AM134" s="94">
        <f t="shared" si="105"/>
        <v>0</v>
      </c>
      <c r="AN134" s="94">
        <f t="shared" si="106"/>
        <v>0</v>
      </c>
      <c r="AO134" s="94">
        <f t="shared" si="108"/>
        <v>0</v>
      </c>
      <c r="AP134" s="94">
        <f t="shared" si="110"/>
        <v>0</v>
      </c>
      <c r="AQ134" s="94">
        <f t="shared" si="112"/>
        <v>0</v>
      </c>
      <c r="AR134" s="94">
        <f t="shared" si="114"/>
        <v>0</v>
      </c>
      <c r="AS134" s="94">
        <f t="shared" si="116"/>
        <v>0</v>
      </c>
      <c r="AT134" s="94">
        <f t="shared" si="118"/>
        <v>0</v>
      </c>
      <c r="AU134" s="94">
        <f t="shared" si="120"/>
        <v>0</v>
      </c>
      <c r="AV134" s="94">
        <f t="shared" si="122"/>
        <v>0</v>
      </c>
      <c r="AW134" s="94">
        <f>IFERROR(IPMT($B$5,$A88,$B$6,P$8),0)</f>
        <v>0</v>
      </c>
      <c r="AX134" s="93">
        <f>IFERROR(IPMT($B$5,$A87,$B$6,P$8),0)</f>
        <v>0</v>
      </c>
      <c r="AY134" s="93">
        <f t="shared" si="104"/>
        <v>0</v>
      </c>
      <c r="AZ134" s="93">
        <f t="shared" si="107"/>
        <v>0</v>
      </c>
      <c r="BA134" s="93">
        <f t="shared" si="109"/>
        <v>0</v>
      </c>
      <c r="BB134" s="93">
        <f t="shared" si="111"/>
        <v>0</v>
      </c>
      <c r="BC134" s="93">
        <f t="shared" si="113"/>
        <v>0</v>
      </c>
      <c r="BD134" s="93">
        <f t="shared" si="115"/>
        <v>0</v>
      </c>
      <c r="BE134" s="93">
        <f t="shared" si="117"/>
        <v>0</v>
      </c>
      <c r="BF134" s="93">
        <f t="shared" si="119"/>
        <v>0</v>
      </c>
      <c r="BG134" s="93">
        <f t="shared" si="121"/>
        <v>0</v>
      </c>
      <c r="BH134" s="93">
        <f t="shared" si="123"/>
        <v>0</v>
      </c>
      <c r="BI134" s="93">
        <f>IPMT($B$5,$A$75,$B$6,BI$8)</f>
        <v>-1.7400841772181597E-2</v>
      </c>
      <c r="BJ134" s="93">
        <f>IPMT($B$5,$A$75,$B$6,BJ$8)</f>
        <v>-3.4801683544363193E-2</v>
      </c>
    </row>
    <row r="135" spans="1:62" s="96" customFormat="1" x14ac:dyDescent="0.25">
      <c r="A135" s="98"/>
    </row>
    <row r="136" spans="1:62" s="100" customFormat="1" x14ac:dyDescent="0.25">
      <c r="A136" s="99"/>
    </row>
  </sheetData>
  <pageMargins left="0.75" right="0.75" top="1" bottom="1" header="0.5" footer="0.5"/>
  <pageSetup paperSize="9" orientation="portrait" horizontalDpi="0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6:CG107"/>
  <sheetViews>
    <sheetView tabSelected="1" topLeftCell="A78" zoomScale="77" zoomScaleNormal="77" workbookViewId="0">
      <selection activeCell="B84" sqref="B84"/>
    </sheetView>
  </sheetViews>
  <sheetFormatPr baseColWidth="10" defaultColWidth="10.85546875" defaultRowHeight="15.75" outlineLevelRow="1" x14ac:dyDescent="0.25"/>
  <cols>
    <col min="1" max="1" width="46" style="15" bestFit="1" customWidth="1"/>
    <col min="2" max="2" width="40" style="15" bestFit="1" customWidth="1"/>
    <col min="3" max="3" width="35" style="15" customWidth="1"/>
    <col min="4" max="4" width="28.28515625" style="15" customWidth="1"/>
    <col min="5" max="6" width="30.7109375" style="15" bestFit="1" customWidth="1"/>
    <col min="7" max="7" width="30.140625" style="15" customWidth="1"/>
    <col min="8" max="8" width="29.42578125" style="15" customWidth="1"/>
    <col min="9" max="9" width="23.85546875" style="15" bestFit="1" customWidth="1"/>
    <col min="10" max="10" width="22.28515625" style="15" customWidth="1"/>
    <col min="11" max="11" width="22.7109375" style="15" customWidth="1"/>
    <col min="12" max="14" width="20.140625" style="15" bestFit="1" customWidth="1"/>
    <col min="15" max="15" width="22.42578125" style="15" bestFit="1" customWidth="1"/>
    <col min="16" max="17" width="20.140625" style="15" bestFit="1" customWidth="1"/>
    <col min="18" max="27" width="19.42578125" style="15" bestFit="1" customWidth="1"/>
    <col min="28" max="37" width="10.85546875" style="15"/>
    <col min="38" max="38" width="14.42578125" style="15" bestFit="1" customWidth="1"/>
    <col min="39" max="16384" width="10.85546875" style="15"/>
  </cols>
  <sheetData>
    <row r="6" spans="1:5" x14ac:dyDescent="0.25">
      <c r="A6" s="50" t="s">
        <v>27</v>
      </c>
      <c r="B6" s="50" t="s">
        <v>19</v>
      </c>
    </row>
    <row r="7" spans="1:5" x14ac:dyDescent="0.25">
      <c r="A7" s="49" t="s">
        <v>21</v>
      </c>
      <c r="B7" s="17">
        <v>4600</v>
      </c>
    </row>
    <row r="8" spans="1:5" x14ac:dyDescent="0.25">
      <c r="A8" s="49" t="s">
        <v>23</v>
      </c>
      <c r="B8" s="16">
        <v>10</v>
      </c>
    </row>
    <row r="9" spans="1:5" x14ac:dyDescent="0.25">
      <c r="A9" s="49" t="s">
        <v>24</v>
      </c>
      <c r="B9" s="16">
        <f>+B8*3</f>
        <v>30</v>
      </c>
    </row>
    <row r="10" spans="1:5" x14ac:dyDescent="0.25">
      <c r="A10" s="49" t="s">
        <v>25</v>
      </c>
      <c r="B10" s="16">
        <f>+B8*7</f>
        <v>70</v>
      </c>
    </row>
    <row r="11" spans="1:5" x14ac:dyDescent="0.25">
      <c r="A11" s="49" t="s">
        <v>26</v>
      </c>
      <c r="B11" s="16">
        <f>+B9+B10</f>
        <v>100</v>
      </c>
    </row>
    <row r="12" spans="1:5" x14ac:dyDescent="0.25">
      <c r="A12" s="51" t="s">
        <v>31</v>
      </c>
      <c r="B12" s="16">
        <f>ROUNDUP(B11/8/B8,0)</f>
        <v>2</v>
      </c>
    </row>
    <row r="13" spans="1:5" x14ac:dyDescent="0.25">
      <c r="A13" s="49" t="s">
        <v>28</v>
      </c>
      <c r="B13" s="16">
        <f>+B12*B8</f>
        <v>20</v>
      </c>
    </row>
    <row r="14" spans="1:5" x14ac:dyDescent="0.25">
      <c r="A14" s="49" t="s">
        <v>29</v>
      </c>
      <c r="B14" s="16">
        <v>16.7</v>
      </c>
    </row>
    <row r="15" spans="1:5" x14ac:dyDescent="0.25">
      <c r="A15" s="49" t="s">
        <v>30</v>
      </c>
      <c r="B15" s="17">
        <f>+B14*B13*B7</f>
        <v>1536400</v>
      </c>
    </row>
    <row r="16" spans="1:5" x14ac:dyDescent="0.25">
      <c r="A16" s="49" t="s">
        <v>35</v>
      </c>
      <c r="B16" s="21">
        <v>60</v>
      </c>
      <c r="E16" s="47"/>
    </row>
    <row r="17" spans="1:85" x14ac:dyDescent="0.25">
      <c r="A17" s="49" t="s">
        <v>37</v>
      </c>
      <c r="B17" s="53">
        <v>0.1</v>
      </c>
      <c r="E17" s="47"/>
    </row>
    <row r="18" spans="1:85" x14ac:dyDescent="0.25">
      <c r="A18" s="49" t="s">
        <v>36</v>
      </c>
      <c r="B18" s="21">
        <f>+B17*B16</f>
        <v>6</v>
      </c>
    </row>
    <row r="19" spans="1:85" x14ac:dyDescent="0.25">
      <c r="A19" s="49" t="s">
        <v>38</v>
      </c>
      <c r="B19" s="53">
        <v>0.01</v>
      </c>
    </row>
    <row r="20" spans="1:85" x14ac:dyDescent="0.25">
      <c r="A20" s="49" t="s">
        <v>41</v>
      </c>
      <c r="B20" s="21">
        <v>12</v>
      </c>
    </row>
    <row r="21" spans="1:85" x14ac:dyDescent="0.25">
      <c r="A21" s="51"/>
      <c r="B21" s="61"/>
    </row>
    <row r="22" spans="1:85" s="19" customFormat="1" ht="21" x14ac:dyDescent="0.35">
      <c r="A22" s="101"/>
      <c r="B22" s="117" t="s">
        <v>0</v>
      </c>
      <c r="C22" s="117"/>
      <c r="D22" s="14">
        <v>1</v>
      </c>
      <c r="E22" s="14">
        <v>2</v>
      </c>
      <c r="F22" s="14">
        <v>3</v>
      </c>
      <c r="G22" s="14">
        <v>4</v>
      </c>
      <c r="H22" s="14">
        <v>5</v>
      </c>
      <c r="I22" s="14">
        <v>6</v>
      </c>
      <c r="J22" s="14">
        <v>7</v>
      </c>
      <c r="K22" s="14">
        <v>8</v>
      </c>
      <c r="L22" s="14">
        <v>9</v>
      </c>
      <c r="M22" s="14">
        <v>10</v>
      </c>
      <c r="N22" s="14">
        <v>11</v>
      </c>
      <c r="O22" s="14">
        <v>12</v>
      </c>
      <c r="P22" s="14">
        <v>13</v>
      </c>
      <c r="Q22" s="14">
        <v>14</v>
      </c>
      <c r="R22" s="14">
        <v>15</v>
      </c>
      <c r="S22" s="14">
        <v>16</v>
      </c>
      <c r="T22" s="14">
        <v>17</v>
      </c>
      <c r="U22" s="14">
        <v>18</v>
      </c>
      <c r="V22" s="14">
        <v>19</v>
      </c>
      <c r="W22" s="14">
        <v>20</v>
      </c>
      <c r="X22" s="14">
        <v>21</v>
      </c>
      <c r="Y22" s="14">
        <v>22</v>
      </c>
      <c r="Z22" s="14">
        <v>23</v>
      </c>
      <c r="AA22" s="14">
        <v>24</v>
      </c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85" s="19" customFormat="1" ht="21" x14ac:dyDescent="0.3">
      <c r="A23" s="101"/>
      <c r="B23" s="20" t="s">
        <v>57</v>
      </c>
      <c r="C23" s="48"/>
      <c r="D23" s="21">
        <f>+(D24*100%)/$B$17</f>
        <v>6000</v>
      </c>
      <c r="E23" s="21">
        <f t="shared" ref="E23:AA23" si="0">+(E24*100%)/$B$17</f>
        <v>6060</v>
      </c>
      <c r="F23" s="21">
        <f t="shared" si="0"/>
        <v>6120.5999999999995</v>
      </c>
      <c r="G23" s="21">
        <f t="shared" si="0"/>
        <v>6181.8059999999987</v>
      </c>
      <c r="H23" s="21">
        <f t="shared" si="0"/>
        <v>6243.6240599999992</v>
      </c>
      <c r="I23" s="21">
        <f t="shared" si="0"/>
        <v>6306.0603005999992</v>
      </c>
      <c r="J23" s="21">
        <f t="shared" si="0"/>
        <v>6369.120903606</v>
      </c>
      <c r="K23" s="21">
        <f t="shared" si="0"/>
        <v>6432.8121126420601</v>
      </c>
      <c r="L23" s="21">
        <f t="shared" si="0"/>
        <v>6497.1402337684804</v>
      </c>
      <c r="M23" s="21">
        <f t="shared" si="0"/>
        <v>6562.1116361061659</v>
      </c>
      <c r="N23" s="21">
        <f t="shared" si="0"/>
        <v>6627.7327524672273</v>
      </c>
      <c r="O23" s="21">
        <f t="shared" si="0"/>
        <v>6694.0100799918991</v>
      </c>
      <c r="P23" s="21">
        <f t="shared" si="0"/>
        <v>6760.9501807918177</v>
      </c>
      <c r="Q23" s="21">
        <f t="shared" si="0"/>
        <v>6828.5596825997363</v>
      </c>
      <c r="R23" s="21">
        <f t="shared" si="0"/>
        <v>6896.8452794257337</v>
      </c>
      <c r="S23" s="21">
        <f t="shared" si="0"/>
        <v>6965.8137322199909</v>
      </c>
      <c r="T23" s="21">
        <f t="shared" si="0"/>
        <v>7035.4718695421907</v>
      </c>
      <c r="U23" s="21">
        <f t="shared" si="0"/>
        <v>7105.8265882376127</v>
      </c>
      <c r="V23" s="21">
        <f t="shared" si="0"/>
        <v>7176.8848541199895</v>
      </c>
      <c r="W23" s="21">
        <f t="shared" si="0"/>
        <v>7248.6537026611886</v>
      </c>
      <c r="X23" s="21">
        <f t="shared" si="0"/>
        <v>7321.1402396878002</v>
      </c>
      <c r="Y23" s="21">
        <f t="shared" si="0"/>
        <v>7394.3516420846781</v>
      </c>
      <c r="Z23" s="21">
        <f t="shared" si="0"/>
        <v>7468.2951585055253</v>
      </c>
      <c r="AA23" s="21">
        <f t="shared" si="0"/>
        <v>7542.9781100905802</v>
      </c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  <row r="24" spans="1:85" ht="28.5" customHeight="1" x14ac:dyDescent="0.25">
      <c r="A24" s="20" t="s">
        <v>34</v>
      </c>
      <c r="B24" s="20" t="s">
        <v>33</v>
      </c>
      <c r="C24" s="52">
        <f>+B18*B11</f>
        <v>600</v>
      </c>
      <c r="D24" s="21">
        <f>+C24</f>
        <v>600</v>
      </c>
      <c r="E24" s="21">
        <f>+D24*$B$19+D24</f>
        <v>606</v>
      </c>
      <c r="F24" s="21">
        <f t="shared" ref="F24:AA24" si="1">+E24*$B$19+E24</f>
        <v>612.05999999999995</v>
      </c>
      <c r="G24" s="21">
        <f t="shared" si="1"/>
        <v>618.18059999999991</v>
      </c>
      <c r="H24" s="21">
        <f t="shared" si="1"/>
        <v>624.36240599999996</v>
      </c>
      <c r="I24" s="21">
        <f t="shared" si="1"/>
        <v>630.60603005999997</v>
      </c>
      <c r="J24" s="21">
        <f t="shared" si="1"/>
        <v>636.91209036060002</v>
      </c>
      <c r="K24" s="21">
        <f t="shared" si="1"/>
        <v>643.28121126420604</v>
      </c>
      <c r="L24" s="21">
        <f t="shared" si="1"/>
        <v>649.7140233768481</v>
      </c>
      <c r="M24" s="21">
        <f t="shared" si="1"/>
        <v>656.21116361061661</v>
      </c>
      <c r="N24" s="21">
        <f t="shared" si="1"/>
        <v>662.77327524672273</v>
      </c>
      <c r="O24" s="21">
        <f t="shared" si="1"/>
        <v>669.40100799918991</v>
      </c>
      <c r="P24" s="21">
        <f t="shared" si="1"/>
        <v>676.09501807918184</v>
      </c>
      <c r="Q24" s="21">
        <f t="shared" si="1"/>
        <v>682.85596825997368</v>
      </c>
      <c r="R24" s="21">
        <f t="shared" si="1"/>
        <v>689.68452794257337</v>
      </c>
      <c r="S24" s="21">
        <f t="shared" si="1"/>
        <v>696.58137322199912</v>
      </c>
      <c r="T24" s="21">
        <f t="shared" si="1"/>
        <v>703.54718695421911</v>
      </c>
      <c r="U24" s="21">
        <f t="shared" si="1"/>
        <v>710.58265882376134</v>
      </c>
      <c r="V24" s="21">
        <f t="shared" si="1"/>
        <v>717.68848541199895</v>
      </c>
      <c r="W24" s="21">
        <f t="shared" si="1"/>
        <v>724.86537026611893</v>
      </c>
      <c r="X24" s="21">
        <f t="shared" si="1"/>
        <v>732.11402396878009</v>
      </c>
      <c r="Y24" s="21">
        <f t="shared" si="1"/>
        <v>739.43516420846788</v>
      </c>
      <c r="Z24" s="21">
        <f t="shared" si="1"/>
        <v>746.82951585055253</v>
      </c>
      <c r="AA24" s="21">
        <f t="shared" si="1"/>
        <v>754.29781100905802</v>
      </c>
      <c r="AL24" s="22">
        <v>1000</v>
      </c>
      <c r="AM24" s="23">
        <v>2</v>
      </c>
    </row>
    <row r="25" spans="1:85" x14ac:dyDescent="0.25">
      <c r="A25" s="24"/>
      <c r="B25" s="20"/>
      <c r="C25" s="25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L25" s="22">
        <v>1535</v>
      </c>
      <c r="AM25" s="23"/>
    </row>
    <row r="26" spans="1:85" ht="18.75" x14ac:dyDescent="0.25">
      <c r="A26" s="120" t="s">
        <v>22</v>
      </c>
      <c r="B26" s="120"/>
      <c r="C26" s="120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L26" s="22"/>
      <c r="AM26" s="23"/>
    </row>
    <row r="27" spans="1:85" outlineLevel="1" x14ac:dyDescent="0.25">
      <c r="A27" s="118" t="s">
        <v>39</v>
      </c>
      <c r="B27" s="118"/>
      <c r="C27" s="118"/>
      <c r="D27" s="27">
        <v>3</v>
      </c>
      <c r="E27" s="27">
        <v>2</v>
      </c>
      <c r="F27" s="27">
        <v>1</v>
      </c>
      <c r="G27" s="27">
        <v>24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85" outlineLevel="1" x14ac:dyDescent="0.25">
      <c r="A28" s="6" t="s">
        <v>32</v>
      </c>
      <c r="B28" s="60">
        <v>10000000</v>
      </c>
      <c r="C28" s="20" t="s">
        <v>44</v>
      </c>
      <c r="D28" s="17">
        <f t="shared" ref="D28:AA28" si="2">$B$28*D24</f>
        <v>6000000000</v>
      </c>
      <c r="E28" s="17">
        <f t="shared" si="2"/>
        <v>6060000000</v>
      </c>
      <c r="F28" s="17">
        <f t="shared" si="2"/>
        <v>6120599999.999999</v>
      </c>
      <c r="G28" s="17">
        <f t="shared" si="2"/>
        <v>6181805999.999999</v>
      </c>
      <c r="H28" s="17">
        <f t="shared" si="2"/>
        <v>6243624060</v>
      </c>
      <c r="I28" s="17">
        <f t="shared" si="2"/>
        <v>6306060300.5999994</v>
      </c>
      <c r="J28" s="17">
        <f t="shared" si="2"/>
        <v>6369120903.6059999</v>
      </c>
      <c r="K28" s="17">
        <f t="shared" si="2"/>
        <v>6432812112.6420603</v>
      </c>
      <c r="L28" s="17">
        <f t="shared" si="2"/>
        <v>6497140233.7684813</v>
      </c>
      <c r="M28" s="17">
        <f t="shared" si="2"/>
        <v>6562111636.1061659</v>
      </c>
      <c r="N28" s="17">
        <f t="shared" si="2"/>
        <v>6627732752.467227</v>
      </c>
      <c r="O28" s="17">
        <f t="shared" si="2"/>
        <v>6694010079.9918995</v>
      </c>
      <c r="P28" s="17">
        <f t="shared" si="2"/>
        <v>6760950180.7918186</v>
      </c>
      <c r="Q28" s="17">
        <f t="shared" si="2"/>
        <v>6828559682.5997372</v>
      </c>
      <c r="R28" s="17">
        <f t="shared" si="2"/>
        <v>6896845279.4257336</v>
      </c>
      <c r="S28" s="17">
        <f t="shared" si="2"/>
        <v>6965813732.2199907</v>
      </c>
      <c r="T28" s="17">
        <f t="shared" si="2"/>
        <v>7035471869.5421915</v>
      </c>
      <c r="U28" s="17">
        <f t="shared" si="2"/>
        <v>7105826588.2376137</v>
      </c>
      <c r="V28" s="17">
        <f t="shared" si="2"/>
        <v>7176884854.1199894</v>
      </c>
      <c r="W28" s="17">
        <f t="shared" si="2"/>
        <v>7248653702.6611891</v>
      </c>
      <c r="X28" s="17">
        <f t="shared" si="2"/>
        <v>7321140239.6878014</v>
      </c>
      <c r="Y28" s="17">
        <f t="shared" si="2"/>
        <v>7394351642.0846786</v>
      </c>
      <c r="Z28" s="17">
        <f t="shared" si="2"/>
        <v>7468295158.5055256</v>
      </c>
      <c r="AA28" s="17">
        <f t="shared" si="2"/>
        <v>7542978110.09058</v>
      </c>
      <c r="AL28" s="15">
        <v>1</v>
      </c>
      <c r="AM28" s="15">
        <v>2</v>
      </c>
      <c r="AN28" s="15">
        <v>3</v>
      </c>
      <c r="AO28" s="15">
        <v>4</v>
      </c>
      <c r="AP28" s="15">
        <v>5</v>
      </c>
      <c r="AQ28" s="15">
        <v>6</v>
      </c>
      <c r="AR28" s="15">
        <v>7</v>
      </c>
      <c r="AS28" s="15">
        <v>8</v>
      </c>
      <c r="AT28" s="15">
        <v>9</v>
      </c>
      <c r="AU28" s="15">
        <v>10</v>
      </c>
      <c r="AV28" s="15">
        <v>11</v>
      </c>
      <c r="AW28" s="15">
        <v>12</v>
      </c>
      <c r="AX28" s="15">
        <v>13</v>
      </c>
      <c r="AY28" s="15">
        <v>14</v>
      </c>
      <c r="AZ28" s="15">
        <v>15</v>
      </c>
      <c r="BA28" s="15">
        <v>16</v>
      </c>
      <c r="BB28" s="15">
        <v>17</v>
      </c>
      <c r="BC28" s="15">
        <v>18</v>
      </c>
      <c r="BD28" s="15">
        <v>19</v>
      </c>
      <c r="BE28" s="15">
        <v>20</v>
      </c>
      <c r="BF28" s="15">
        <v>21</v>
      </c>
      <c r="BG28" s="15">
        <v>22</v>
      </c>
      <c r="BH28" s="15">
        <v>23</v>
      </c>
      <c r="BI28" s="15">
        <v>24</v>
      </c>
      <c r="BJ28" s="15">
        <v>25</v>
      </c>
      <c r="BK28" s="15">
        <v>26</v>
      </c>
      <c r="BL28" s="15">
        <v>27</v>
      </c>
      <c r="BM28" s="15">
        <v>28</v>
      </c>
      <c r="BN28" s="15">
        <v>29</v>
      </c>
      <c r="BO28" s="15">
        <v>30</v>
      </c>
      <c r="BP28" s="15">
        <v>31</v>
      </c>
      <c r="BQ28" s="15">
        <v>32</v>
      </c>
      <c r="BR28" s="15">
        <v>33</v>
      </c>
      <c r="BS28" s="15">
        <v>34</v>
      </c>
      <c r="BT28" s="15">
        <v>35</v>
      </c>
      <c r="BU28" s="15">
        <v>36</v>
      </c>
      <c r="BV28" s="15">
        <v>37</v>
      </c>
      <c r="BW28" s="15">
        <v>38</v>
      </c>
      <c r="BX28" s="15">
        <v>39</v>
      </c>
      <c r="BY28" s="15">
        <v>40</v>
      </c>
      <c r="BZ28" s="15">
        <v>41</v>
      </c>
      <c r="CA28" s="15">
        <v>42</v>
      </c>
      <c r="CB28" s="15">
        <v>43</v>
      </c>
      <c r="CC28" s="15">
        <v>44</v>
      </c>
      <c r="CD28" s="15">
        <v>45</v>
      </c>
      <c r="CE28" s="15">
        <v>46</v>
      </c>
      <c r="CF28" s="15">
        <v>47</v>
      </c>
      <c r="CG28" s="15">
        <v>48</v>
      </c>
    </row>
    <row r="29" spans="1:85" outlineLevel="1" x14ac:dyDescent="0.25">
      <c r="A29" s="58"/>
      <c r="B29" s="59"/>
      <c r="C29" s="20" t="s">
        <v>43</v>
      </c>
      <c r="D29" s="17">
        <f>+D28</f>
        <v>6000000000</v>
      </c>
      <c r="E29" s="17">
        <f>+E28+D29</f>
        <v>12060000000</v>
      </c>
      <c r="F29" s="17">
        <f t="shared" ref="F29:AA29" si="3">+F28+E29</f>
        <v>18180600000</v>
      </c>
      <c r="G29" s="17">
        <f t="shared" si="3"/>
        <v>24362406000</v>
      </c>
      <c r="H29" s="17">
        <f t="shared" si="3"/>
        <v>30606030060</v>
      </c>
      <c r="I29" s="17">
        <f t="shared" si="3"/>
        <v>36912090360.599998</v>
      </c>
      <c r="J29" s="17">
        <f t="shared" si="3"/>
        <v>43281211264.206001</v>
      </c>
      <c r="K29" s="17">
        <f t="shared" si="3"/>
        <v>49714023376.848061</v>
      </c>
      <c r="L29" s="17">
        <f t="shared" si="3"/>
        <v>56211163610.616539</v>
      </c>
      <c r="M29" s="17">
        <f t="shared" si="3"/>
        <v>62773275246.722702</v>
      </c>
      <c r="N29" s="17">
        <f t="shared" si="3"/>
        <v>69401007999.189926</v>
      </c>
      <c r="O29" s="17">
        <f t="shared" si="3"/>
        <v>76095018079.181824</v>
      </c>
      <c r="P29" s="17">
        <f t="shared" si="3"/>
        <v>82855968259.973648</v>
      </c>
      <c r="Q29" s="17">
        <f t="shared" si="3"/>
        <v>89684527942.57338</v>
      </c>
      <c r="R29" s="17">
        <f t="shared" si="3"/>
        <v>96581373221.999115</v>
      </c>
      <c r="S29" s="17">
        <f t="shared" si="3"/>
        <v>103547186954.2191</v>
      </c>
      <c r="T29" s="17">
        <f t="shared" si="3"/>
        <v>110582658823.76129</v>
      </c>
      <c r="U29" s="17">
        <f t="shared" si="3"/>
        <v>117688485411.9989</v>
      </c>
      <c r="V29" s="17">
        <f t="shared" si="3"/>
        <v>124865370266.1189</v>
      </c>
      <c r="W29" s="17">
        <f t="shared" si="3"/>
        <v>132114023968.78009</v>
      </c>
      <c r="X29" s="17">
        <f t="shared" si="3"/>
        <v>139435164208.4679</v>
      </c>
      <c r="Y29" s="17">
        <f t="shared" si="3"/>
        <v>146829515850.55258</v>
      </c>
      <c r="Z29" s="17">
        <f t="shared" si="3"/>
        <v>154297811009.05811</v>
      </c>
      <c r="AA29" s="17">
        <f t="shared" si="3"/>
        <v>161840789119.14868</v>
      </c>
      <c r="AB29" s="57"/>
    </row>
    <row r="30" spans="1:85" outlineLevel="1" x14ac:dyDescent="0.25">
      <c r="A30" s="24"/>
      <c r="B30" s="28"/>
      <c r="C30" s="24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L30" s="36">
        <f>+$B$18*$B$28</f>
        <v>60000000</v>
      </c>
      <c r="AM30" s="15">
        <f>IF($AM$24=1,$AL$24,$AL$25)+AL30</f>
        <v>60001535</v>
      </c>
      <c r="AN30" s="15">
        <f t="shared" ref="AN30:BI30" si="4">IF($AM$24=1,$AL$24,$AL$25)+AM30</f>
        <v>60003070</v>
      </c>
      <c r="AO30" s="15">
        <f t="shared" si="4"/>
        <v>60004605</v>
      </c>
      <c r="AP30" s="15">
        <f t="shared" si="4"/>
        <v>60006140</v>
      </c>
      <c r="AQ30" s="15">
        <f t="shared" si="4"/>
        <v>60007675</v>
      </c>
      <c r="AR30" s="15">
        <f t="shared" si="4"/>
        <v>60009210</v>
      </c>
      <c r="AS30" s="15">
        <f t="shared" si="4"/>
        <v>60010745</v>
      </c>
      <c r="AT30" s="15">
        <f t="shared" si="4"/>
        <v>60012280</v>
      </c>
      <c r="AU30" s="15">
        <f t="shared" si="4"/>
        <v>60013815</v>
      </c>
      <c r="AV30" s="15">
        <f t="shared" si="4"/>
        <v>60015350</v>
      </c>
      <c r="AW30" s="15">
        <f t="shared" si="4"/>
        <v>60016885</v>
      </c>
      <c r="AX30" s="15">
        <f t="shared" si="4"/>
        <v>60018420</v>
      </c>
      <c r="AY30" s="15">
        <f t="shared" si="4"/>
        <v>60019955</v>
      </c>
      <c r="AZ30" s="15">
        <f t="shared" si="4"/>
        <v>60021490</v>
      </c>
      <c r="BA30" s="15">
        <f t="shared" si="4"/>
        <v>60023025</v>
      </c>
      <c r="BB30" s="15">
        <f t="shared" si="4"/>
        <v>60024560</v>
      </c>
      <c r="BC30" s="15">
        <f t="shared" si="4"/>
        <v>60026095</v>
      </c>
      <c r="BD30" s="15">
        <f t="shared" si="4"/>
        <v>60027630</v>
      </c>
      <c r="BE30" s="15">
        <f t="shared" si="4"/>
        <v>60029165</v>
      </c>
      <c r="BF30" s="15">
        <f t="shared" si="4"/>
        <v>60030700</v>
      </c>
      <c r="BG30" s="15">
        <f t="shared" si="4"/>
        <v>60032235</v>
      </c>
      <c r="BH30" s="15">
        <f t="shared" si="4"/>
        <v>60033770</v>
      </c>
      <c r="BI30" s="15">
        <f t="shared" si="4"/>
        <v>60035305</v>
      </c>
      <c r="BJ30" s="15">
        <f t="shared" ref="BJ30" si="5">IF($AM$24=1,$AL$24,$AL$25)+BI30</f>
        <v>60036840</v>
      </c>
      <c r="BK30" s="15">
        <f t="shared" ref="BK30" si="6">IF($AM$24=1,$AL$24,$AL$25)+BJ30</f>
        <v>60038375</v>
      </c>
      <c r="BL30" s="15">
        <f t="shared" ref="BL30" si="7">IF($AM$24=1,$AL$24,$AL$25)+BK30</f>
        <v>60039910</v>
      </c>
      <c r="BM30" s="15">
        <f t="shared" ref="BM30" si="8">IF($AM$24=1,$AL$24,$AL$25)+BL30</f>
        <v>60041445</v>
      </c>
      <c r="BN30" s="15">
        <f t="shared" ref="BN30" si="9">IF($AM$24=1,$AL$24,$AL$25)+BM30</f>
        <v>60042980</v>
      </c>
      <c r="BO30" s="15">
        <f t="shared" ref="BO30" si="10">IF($AM$24=1,$AL$24,$AL$25)+BN30</f>
        <v>60044515</v>
      </c>
      <c r="BP30" s="15">
        <f t="shared" ref="BP30" si="11">IF($AM$24=1,$AL$24,$AL$25)+BO30</f>
        <v>60046050</v>
      </c>
      <c r="BQ30" s="15">
        <f t="shared" ref="BQ30" si="12">IF($AM$24=1,$AL$24,$AL$25)+BP30</f>
        <v>60047585</v>
      </c>
      <c r="BR30" s="15">
        <f t="shared" ref="BR30" si="13">IF($AM$24=1,$AL$24,$AL$25)+BQ30</f>
        <v>60049120</v>
      </c>
      <c r="BS30" s="15">
        <f t="shared" ref="BS30" si="14">IF($AM$24=1,$AL$24,$AL$25)+BR30</f>
        <v>60050655</v>
      </c>
      <c r="BT30" s="15">
        <f t="shared" ref="BT30" si="15">IF($AM$24=1,$AL$24,$AL$25)+BS30</f>
        <v>60052190</v>
      </c>
      <c r="BU30" s="15">
        <f t="shared" ref="BU30" si="16">IF($AM$24=1,$AL$24,$AL$25)+BT30</f>
        <v>60053725</v>
      </c>
      <c r="BV30" s="15">
        <f t="shared" ref="BV30" si="17">IF($AM$24=1,$AL$24,$AL$25)+BU30</f>
        <v>60055260</v>
      </c>
      <c r="BW30" s="15">
        <f t="shared" ref="BW30" si="18">IF($AM$24=1,$AL$24,$AL$25)+BV30</f>
        <v>60056795</v>
      </c>
      <c r="BX30" s="15">
        <f t="shared" ref="BX30" si="19">IF($AM$24=1,$AL$24,$AL$25)+BW30</f>
        <v>60058330</v>
      </c>
      <c r="BY30" s="15">
        <f t="shared" ref="BY30" si="20">IF($AM$24=1,$AL$24,$AL$25)+BX30</f>
        <v>60059865</v>
      </c>
      <c r="BZ30" s="15">
        <f t="shared" ref="BZ30" si="21">IF($AM$24=1,$AL$24,$AL$25)+BY30</f>
        <v>60061400</v>
      </c>
      <c r="CA30" s="15">
        <f t="shared" ref="CA30" si="22">IF($AM$24=1,$AL$24,$AL$25)+BZ30</f>
        <v>60062935</v>
      </c>
      <c r="CB30" s="15">
        <f t="shared" ref="CB30" si="23">IF($AM$24=1,$AL$24,$AL$25)+CA30</f>
        <v>60064470</v>
      </c>
      <c r="CC30" s="15">
        <f t="shared" ref="CC30" si="24">IF($AM$24=1,$AL$24,$AL$25)+CB30</f>
        <v>60066005</v>
      </c>
      <c r="CD30" s="15">
        <f t="shared" ref="CD30" si="25">IF($AM$24=1,$AL$24,$AL$25)+CC30</f>
        <v>60067540</v>
      </c>
      <c r="CE30" s="15">
        <f t="shared" ref="CE30" si="26">IF($AM$24=1,$AL$24,$AL$25)+CD30</f>
        <v>60069075</v>
      </c>
      <c r="CF30" s="15">
        <f t="shared" ref="CF30" si="27">IF($AM$24=1,$AL$24,$AL$25)+CE30</f>
        <v>60070610</v>
      </c>
      <c r="CG30" s="15">
        <f t="shared" ref="CG30" si="28">IF($AM$24=1,$AL$24,$AL$25)+CF30</f>
        <v>60072145</v>
      </c>
    </row>
    <row r="31" spans="1:85" outlineLevel="1" x14ac:dyDescent="0.25">
      <c r="A31" s="24"/>
      <c r="B31" s="28"/>
      <c r="C31" s="24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L31" s="36"/>
    </row>
    <row r="32" spans="1:85" outlineLevel="1" x14ac:dyDescent="0.25">
      <c r="A32" s="24"/>
      <c r="B32" s="28"/>
      <c r="C32" s="24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L32" s="36"/>
    </row>
    <row r="33" spans="1:37" outlineLevel="1" x14ac:dyDescent="0.25">
      <c r="A33" s="118" t="s">
        <v>40</v>
      </c>
      <c r="B33" s="118"/>
      <c r="C33" s="118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</row>
    <row r="34" spans="1:37" outlineLevel="1" x14ac:dyDescent="0.25">
      <c r="A34" s="119" t="s">
        <v>42</v>
      </c>
      <c r="B34" s="119"/>
      <c r="C34" s="25"/>
      <c r="D34" s="17">
        <f>+'Tabla de Amortización'!C72</f>
        <v>6000000000</v>
      </c>
      <c r="E34" s="17">
        <f>+'Tabla de Amortización'!D72</f>
        <v>11606064997.247438</v>
      </c>
      <c r="F34" s="17">
        <f>+'Tabla de Amortización'!E72</f>
        <v>16806356790.557037</v>
      </c>
      <c r="G34" s="17">
        <f>+'Tabla de Amortización'!F72</f>
        <v>21588781350.072491</v>
      </c>
      <c r="H34" s="17">
        <f>+'Tabla de Amortización'!G72</f>
        <v>25940983867.292179</v>
      </c>
      <c r="I34" s="17">
        <f>+'Tabla de Amortización'!H72</f>
        <v>29850343713.977776</v>
      </c>
      <c r="J34" s="17">
        <f>+'Tabla de Amortización'!I72</f>
        <v>33303969308.310383</v>
      </c>
      <c r="K34" s="17">
        <f>+'Tabla de Amortización'!J72</f>
        <v>36288692886.629883</v>
      </c>
      <c r="L34" s="17">
        <f>+'Tabla de Amortización'!K72</f>
        <v>38791065179.063766</v>
      </c>
      <c r="M34" s="17">
        <f>+'Tabla de Amortización'!L72</f>
        <v>40797349987.321671</v>
      </c>
      <c r="N34" s="17">
        <f>+'Tabla de Amortización'!M72</f>
        <v>42293518662.901382</v>
      </c>
      <c r="O34" s="17">
        <f>+'Tabla de Amortización'!N72</f>
        <v>43265244483.920959</v>
      </c>
      <c r="P34" s="17">
        <f>+'Tabla de Amortización'!O72</f>
        <v>43697896928.76017</v>
      </c>
      <c r="Q34" s="17">
        <f>+'Tabla de Amortización'!P72</f>
        <v>43576535844.662125</v>
      </c>
      <c r="R34" s="17">
        <f>+'Tabla de Amortización'!Q72</f>
        <v>42895621096.337448</v>
      </c>
      <c r="S34" s="17">
        <f>+'Tabla de Amortización'!R72</f>
        <v>41649557147.143875</v>
      </c>
      <c r="T34" s="17">
        <f>+'Tabla de Amortización'!S72</f>
        <v>39832692505.072708</v>
      </c>
      <c r="U34" s="17">
        <f>+'Tabla de Amortización'!T72</f>
        <v>37439319163.195175</v>
      </c>
      <c r="V34" s="17">
        <f>+'Tabla de Amortización'!U72</f>
        <v>34463672034.513222</v>
      </c>
      <c r="W34" s="17">
        <f>+'Tabla de Amortización'!V72</f>
        <v>30899928381.158798</v>
      </c>
      <c r="X34" s="17">
        <f>+'Tabla de Amortización'!W72</f>
        <v>26742207237.885185</v>
      </c>
      <c r="Y34" s="17">
        <f>+'Tabla de Amortización'!X72</f>
        <v>21984568829.793182</v>
      </c>
      <c r="Z34" s="17">
        <f>+'Tabla de Amortización'!Y72</f>
        <v>16621013984.234608</v>
      </c>
      <c r="AA34" s="17">
        <f>+'Tabla de Amortización'!Z72</f>
        <v>10645483536.834797</v>
      </c>
    </row>
    <row r="35" spans="1:37" outlineLevel="1" x14ac:dyDescent="0.25">
      <c r="A35" s="55" t="s">
        <v>42</v>
      </c>
      <c r="B35" s="55"/>
      <c r="C35" s="56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</row>
    <row r="36" spans="1:37" ht="18.75" x14ac:dyDescent="0.25">
      <c r="A36" s="104" t="s">
        <v>1</v>
      </c>
      <c r="B36" s="104"/>
      <c r="C36" s="104"/>
      <c r="D36" s="121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</row>
    <row r="37" spans="1:37" ht="6.75" customHeight="1" x14ac:dyDescent="0.25">
      <c r="A37" s="30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spans="1:37" s="10" customFormat="1" outlineLevel="1" x14ac:dyDescent="0.25">
      <c r="A38" s="110" t="s">
        <v>18</v>
      </c>
      <c r="B38" s="110"/>
      <c r="C38" s="54">
        <v>0.20881010126617916</v>
      </c>
      <c r="D38" s="3">
        <f>+'Tabla de Amortización'!C70</f>
        <v>0</v>
      </c>
      <c r="E38" s="3">
        <f>+'Tabla de Amortización'!D70</f>
        <v>104405050.63308959</v>
      </c>
      <c r="F38" s="3">
        <f>+'Tabla de Amortización'!E70</f>
        <v>201955300.61475793</v>
      </c>
      <c r="G38" s="3">
        <f>+'Tabla de Amortización'!F70</f>
        <v>292444755.27931273</v>
      </c>
      <c r="H38" s="3">
        <f>+'Tabla de Amortización'!G70</f>
        <v>375662968.32683647</v>
      </c>
      <c r="I38" s="3">
        <f>+'Tabla de Amortización'!H70</f>
        <v>451394955.68946666</v>
      </c>
      <c r="J38" s="3">
        <f>+'Tabla de Amortización'!I70</f>
        <v>519421107.81216282</v>
      </c>
      <c r="K38" s="3">
        <f>+'Tabla de Amortización'!J70</f>
        <v>579517100.31950104</v>
      </c>
      <c r="L38" s="3">
        <f>+'Tabla de Amortización'!K70</f>
        <v>631453803.03953826</v>
      </c>
      <c r="M38" s="3">
        <f>+'Tabla de Amortización'!L70</f>
        <v>674997187.35527158</v>
      </c>
      <c r="N38" s="3">
        <f>+'Tabla de Amortización'!M70</f>
        <v>709908231.85369909</v>
      </c>
      <c r="O38" s="3">
        <f>+'Tabla de Amortización'!N70</f>
        <v>735942826.24195623</v>
      </c>
      <c r="P38" s="3">
        <f>+'Tabla de Amortización'!O70</f>
        <v>752851673.49946129</v>
      </c>
      <c r="Q38" s="3">
        <f>+'Tabla de Amortización'!P70</f>
        <v>760380190.23445594</v>
      </c>
      <c r="R38" s="3">
        <f>+'Tabla de Amortización'!Q70</f>
        <v>767983992.13680029</v>
      </c>
      <c r="S38" s="3">
        <f>+'Tabla de Amortización'!R70</f>
        <v>775663832.05816841</v>
      </c>
      <c r="T38" s="3">
        <f>+'Tabla de Amortización'!S70</f>
        <v>783420470.37875009</v>
      </c>
      <c r="U38" s="3">
        <f>+'Tabla de Amortización'!T70</f>
        <v>791254675.08253741</v>
      </c>
      <c r="V38" s="3">
        <f>+'Tabla de Amortización'!U70</f>
        <v>799167221.83336306</v>
      </c>
      <c r="W38" s="3">
        <f>+'Tabla de Amortización'!V70</f>
        <v>807158894.05169654</v>
      </c>
      <c r="X38" s="3">
        <f>+'Tabla de Amortización'!W70</f>
        <v>815230482.99221361</v>
      </c>
      <c r="Y38" s="3">
        <f>+'Tabla de Amortización'!X70</f>
        <v>823382787.82213569</v>
      </c>
      <c r="Z38" s="3">
        <f>+'Tabla de Amortización'!Y70</f>
        <v>831616615.70035708</v>
      </c>
      <c r="AA38" s="3">
        <f>+'Tabla de Amortización'!Z70</f>
        <v>839932781.8573606</v>
      </c>
    </row>
    <row r="39" spans="1:37" s="10" customFormat="1" outlineLevel="1" x14ac:dyDescent="0.25">
      <c r="A39" s="110"/>
      <c r="B39" s="110"/>
      <c r="C39" s="7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37" s="11" customFormat="1" outlineLevel="1" x14ac:dyDescent="0.25">
      <c r="A40" s="105" t="s">
        <v>56</v>
      </c>
      <c r="B40" s="106"/>
      <c r="C40" s="9">
        <f>AVERAGE('Gráfica Mora'!D20:AY20)</f>
        <v>5.5520833333333297E-2</v>
      </c>
      <c r="D40" s="8">
        <f>D38*'Gráfica Mora'!D20</f>
        <v>0</v>
      </c>
      <c r="E40" s="8">
        <f>(E38+E39)*'Gráfica Mora'!E20</f>
        <v>522025.25316544797</v>
      </c>
      <c r="F40" s="8">
        <f>(F38+F39)*'Gráfica Mora'!F20</f>
        <v>2019553.0061475793</v>
      </c>
      <c r="G40" s="8">
        <f>(G38+G39)*'Gráfica Mora'!G20</f>
        <v>4386671.3291896908</v>
      </c>
      <c r="H40" s="8">
        <f>(H38+H39)*'Gráfica Mora'!H20</f>
        <v>7513259.366536729</v>
      </c>
      <c r="I40" s="8">
        <f>(I38+I39)*'Gráfica Mora'!I20</f>
        <v>11284873.892236667</v>
      </c>
      <c r="J40" s="8">
        <f>(J38+J39)*'Gráfica Mora'!J20</f>
        <v>15582633.234364884</v>
      </c>
      <c r="K40" s="8">
        <f>(K38+K39)*'Gráfica Mora'!K20</f>
        <v>20283098.511182539</v>
      </c>
      <c r="L40" s="8">
        <f>(L38+L39)*'Gráfica Mora'!L20</f>
        <v>25258152.121581532</v>
      </c>
      <c r="M40" s="8">
        <f>(M38+M39)*'Gráfica Mora'!M20</f>
        <v>30374873.43098722</v>
      </c>
      <c r="N40" s="8">
        <f>(N38+N39)*'Gráfica Mora'!N20</f>
        <v>35495411.592684954</v>
      </c>
      <c r="O40" s="8">
        <f>(O38+O39)*'Gráfica Mora'!O20</f>
        <v>40476855.443307593</v>
      </c>
      <c r="P40" s="8">
        <f>(P38+P39)*'Gráfica Mora'!P20</f>
        <v>45171100.409967676</v>
      </c>
      <c r="Q40" s="8">
        <f>(Q38+Q39)*'Gráfica Mora'!Q20</f>
        <v>49424712.365239635</v>
      </c>
      <c r="R40" s="8">
        <f>(R38+R39)*'Gráfica Mora'!R20</f>
        <v>49918959.488892019</v>
      </c>
      <c r="S40" s="8">
        <f>(S38+S39)*'Gráfica Mora'!S20</f>
        <v>50418149.083780952</v>
      </c>
      <c r="T40" s="8">
        <f>(T38+T39)*'Gráfica Mora'!T20</f>
        <v>50922330.574618757</v>
      </c>
      <c r="U40" s="8">
        <f>(U38+U39)*'Gráfica Mora'!U20</f>
        <v>51431553.880364932</v>
      </c>
      <c r="V40" s="8">
        <f>(V38+V39)*'Gráfica Mora'!V20</f>
        <v>51945869.419168599</v>
      </c>
      <c r="W40" s="8">
        <f>(W38+W39)*'Gráfica Mora'!W20</f>
        <v>52465328.113360278</v>
      </c>
      <c r="X40" s="8">
        <f>(X38+X39)*'Gráfica Mora'!X20</f>
        <v>52989981.394493885</v>
      </c>
      <c r="Y40" s="8">
        <f>(Y38+Y39)*'Gráfica Mora'!Y20</f>
        <v>53519881.208438821</v>
      </c>
      <c r="Z40" s="8">
        <f>(Z38+Z39)*'Gráfica Mora'!Z20</f>
        <v>54055080.020523213</v>
      </c>
      <c r="AA40" s="8">
        <f>(AA38+AA39)*'Gráfica Mora'!AA20</f>
        <v>54595630.820728444</v>
      </c>
    </row>
    <row r="41" spans="1:37" s="10" customFormat="1" x14ac:dyDescent="0.25">
      <c r="A41" s="107" t="s">
        <v>12</v>
      </c>
      <c r="B41" s="108"/>
      <c r="C41" s="109"/>
      <c r="D41" s="2">
        <f>D38+D39-D40</f>
        <v>0</v>
      </c>
      <c r="E41" s="2">
        <f t="shared" ref="E41:AA41" si="29">E38+E39-E40</f>
        <v>103883025.37992413</v>
      </c>
      <c r="F41" s="2">
        <f t="shared" si="29"/>
        <v>199935747.60861033</v>
      </c>
      <c r="G41" s="2">
        <f t="shared" si="29"/>
        <v>288058083.95012301</v>
      </c>
      <c r="H41" s="2">
        <f t="shared" si="29"/>
        <v>368149708.96029973</v>
      </c>
      <c r="I41" s="2">
        <f t="shared" si="29"/>
        <v>440110081.79723001</v>
      </c>
      <c r="J41" s="2">
        <f t="shared" si="29"/>
        <v>503838474.57779795</v>
      </c>
      <c r="K41" s="2">
        <f t="shared" si="29"/>
        <v>559234001.8083185</v>
      </c>
      <c r="L41" s="2">
        <f t="shared" si="29"/>
        <v>606195650.91795671</v>
      </c>
      <c r="M41" s="2">
        <f t="shared" si="29"/>
        <v>644622313.92428434</v>
      </c>
      <c r="N41" s="2">
        <f t="shared" si="29"/>
        <v>674412820.2610141</v>
      </c>
      <c r="O41" s="2">
        <f t="shared" si="29"/>
        <v>695465970.7986486</v>
      </c>
      <c r="P41" s="2">
        <f t="shared" si="29"/>
        <v>707680573.08949363</v>
      </c>
      <c r="Q41" s="2">
        <f t="shared" si="29"/>
        <v>710955477.86921632</v>
      </c>
      <c r="R41" s="2">
        <f t="shared" si="29"/>
        <v>718065032.64790821</v>
      </c>
      <c r="S41" s="2">
        <f t="shared" si="29"/>
        <v>725245682.97438741</v>
      </c>
      <c r="T41" s="2">
        <f t="shared" si="29"/>
        <v>732498139.80413127</v>
      </c>
      <c r="U41" s="2">
        <f t="shared" si="29"/>
        <v>739823121.20217252</v>
      </c>
      <c r="V41" s="2">
        <f t="shared" si="29"/>
        <v>747221352.41419446</v>
      </c>
      <c r="W41" s="2">
        <f t="shared" si="29"/>
        <v>754693565.93833625</v>
      </c>
      <c r="X41" s="2">
        <f t="shared" si="29"/>
        <v>762240501.59771967</v>
      </c>
      <c r="Y41" s="2">
        <f t="shared" si="29"/>
        <v>769862906.61369681</v>
      </c>
      <c r="Z41" s="2">
        <f t="shared" si="29"/>
        <v>777561535.67983389</v>
      </c>
      <c r="AA41" s="2">
        <f t="shared" si="29"/>
        <v>785337151.03663218</v>
      </c>
    </row>
    <row r="42" spans="1:37" ht="6.95" customHeight="1" x14ac:dyDescent="0.25"/>
    <row r="43" spans="1:37" ht="6.95" customHeight="1" x14ac:dyDescent="0.25"/>
    <row r="44" spans="1:37" s="19" customFormat="1" ht="19.5" customHeight="1" x14ac:dyDescent="0.3">
      <c r="A44" s="125" t="s">
        <v>3</v>
      </c>
      <c r="B44" s="125"/>
      <c r="C44" s="125"/>
      <c r="D44" s="4">
        <f>D41</f>
        <v>0</v>
      </c>
      <c r="E44" s="4">
        <f>E41</f>
        <v>103883025.37992413</v>
      </c>
      <c r="F44" s="4">
        <f t="shared" ref="F44:AA44" si="30">F41</f>
        <v>199935747.60861033</v>
      </c>
      <c r="G44" s="4">
        <f t="shared" si="30"/>
        <v>288058083.95012301</v>
      </c>
      <c r="H44" s="4">
        <f t="shared" si="30"/>
        <v>368149708.96029973</v>
      </c>
      <c r="I44" s="4">
        <f t="shared" si="30"/>
        <v>440110081.79723001</v>
      </c>
      <c r="J44" s="4">
        <f t="shared" si="30"/>
        <v>503838474.57779795</v>
      </c>
      <c r="K44" s="4">
        <f t="shared" si="30"/>
        <v>559234001.8083185</v>
      </c>
      <c r="L44" s="4">
        <f t="shared" si="30"/>
        <v>606195650.91795671</v>
      </c>
      <c r="M44" s="4">
        <f t="shared" si="30"/>
        <v>644622313.92428434</v>
      </c>
      <c r="N44" s="4">
        <f t="shared" si="30"/>
        <v>674412820.2610141</v>
      </c>
      <c r="O44" s="4">
        <f t="shared" si="30"/>
        <v>695465970.7986486</v>
      </c>
      <c r="P44" s="4">
        <f t="shared" si="30"/>
        <v>707680573.08949363</v>
      </c>
      <c r="Q44" s="4">
        <f t="shared" si="30"/>
        <v>710955477.86921632</v>
      </c>
      <c r="R44" s="4">
        <f t="shared" si="30"/>
        <v>718065032.64790821</v>
      </c>
      <c r="S44" s="4">
        <f t="shared" si="30"/>
        <v>725245682.97438741</v>
      </c>
      <c r="T44" s="4">
        <f t="shared" si="30"/>
        <v>732498139.80413127</v>
      </c>
      <c r="U44" s="4">
        <f t="shared" si="30"/>
        <v>739823121.20217252</v>
      </c>
      <c r="V44" s="4">
        <f t="shared" si="30"/>
        <v>747221352.41419446</v>
      </c>
      <c r="W44" s="4">
        <f t="shared" si="30"/>
        <v>754693565.93833625</v>
      </c>
      <c r="X44" s="4">
        <f t="shared" si="30"/>
        <v>762240501.59771967</v>
      </c>
      <c r="Y44" s="4">
        <f t="shared" si="30"/>
        <v>769862906.61369681</v>
      </c>
      <c r="Z44" s="4">
        <f t="shared" si="30"/>
        <v>777561535.67983389</v>
      </c>
      <c r="AA44" s="4">
        <f t="shared" si="30"/>
        <v>785337151.03663218</v>
      </c>
      <c r="AB44" s="15"/>
      <c r="AC44" s="15"/>
      <c r="AD44" s="15"/>
      <c r="AE44" s="15"/>
      <c r="AF44" s="15"/>
      <c r="AG44" s="15"/>
      <c r="AH44" s="15"/>
      <c r="AI44" s="15"/>
      <c r="AJ44" s="15"/>
      <c r="AK44" s="15"/>
    </row>
    <row r="45" spans="1:37" s="39" customFormat="1" ht="12.75" x14ac:dyDescent="0.2">
      <c r="E45" s="40">
        <f>E44-D44</f>
        <v>103883025.37992413</v>
      </c>
      <c r="F45" s="40">
        <f t="shared" ref="F45:AA45" si="31">F44-E44</f>
        <v>96052722.228686199</v>
      </c>
      <c r="G45" s="40">
        <f t="shared" si="31"/>
        <v>88122336.34151268</v>
      </c>
      <c r="H45" s="40">
        <f t="shared" si="31"/>
        <v>80091625.010176718</v>
      </c>
      <c r="I45" s="40">
        <f t="shared" si="31"/>
        <v>71960372.836930275</v>
      </c>
      <c r="J45" s="40">
        <f t="shared" si="31"/>
        <v>63728392.780567944</v>
      </c>
      <c r="K45" s="40">
        <f t="shared" si="31"/>
        <v>55395527.230520546</v>
      </c>
      <c r="L45" s="40">
        <f t="shared" si="31"/>
        <v>46961649.109638214</v>
      </c>
      <c r="M45" s="40">
        <f t="shared" si="31"/>
        <v>38426663.006327629</v>
      </c>
      <c r="N45" s="40">
        <f t="shared" si="31"/>
        <v>29790506.336729765</v>
      </c>
      <c r="O45" s="40">
        <f t="shared" si="31"/>
        <v>21053150.537634492</v>
      </c>
      <c r="P45" s="40">
        <f t="shared" si="31"/>
        <v>12214602.290845037</v>
      </c>
      <c r="Q45" s="40">
        <f t="shared" si="31"/>
        <v>3274904.7797226906</v>
      </c>
      <c r="R45" s="40">
        <f t="shared" si="31"/>
        <v>7109554.7786918879</v>
      </c>
      <c r="S45" s="40">
        <f t="shared" si="31"/>
        <v>7180650.3264791965</v>
      </c>
      <c r="T45" s="40">
        <f t="shared" si="31"/>
        <v>7252456.8297438622</v>
      </c>
      <c r="U45" s="40">
        <f t="shared" si="31"/>
        <v>7324981.3980412483</v>
      </c>
      <c r="V45" s="40">
        <f t="shared" si="31"/>
        <v>7398231.2120219469</v>
      </c>
      <c r="W45" s="40">
        <f t="shared" si="31"/>
        <v>7472213.5241417885</v>
      </c>
      <c r="X45" s="40">
        <f t="shared" si="31"/>
        <v>7546935.6593834162</v>
      </c>
      <c r="Y45" s="40">
        <f t="shared" si="31"/>
        <v>7622405.0159771442</v>
      </c>
      <c r="Z45" s="40">
        <f t="shared" si="31"/>
        <v>7698629.0661370754</v>
      </c>
      <c r="AA45" s="40">
        <f t="shared" si="31"/>
        <v>7775615.3567982912</v>
      </c>
    </row>
    <row r="46" spans="1:37" ht="6.95" customHeight="1" x14ac:dyDescent="0.25"/>
    <row r="47" spans="1:37" ht="18.75" x14ac:dyDescent="0.25">
      <c r="A47" s="126" t="s">
        <v>2</v>
      </c>
      <c r="B47" s="126"/>
      <c r="C47" s="126"/>
      <c r="D47" s="123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</row>
    <row r="48" spans="1:37" ht="14.25" customHeight="1" x14ac:dyDescent="0.25">
      <c r="A48" s="15" t="s">
        <v>58</v>
      </c>
      <c r="B48" s="15" t="s">
        <v>59</v>
      </c>
      <c r="C48" s="27">
        <v>1200</v>
      </c>
      <c r="D48" s="27">
        <f>+$C$48*D24*2</f>
        <v>1440000</v>
      </c>
      <c r="E48" s="27">
        <f t="shared" ref="E48:AA48" si="32">+$C$48*E24*2</f>
        <v>1454400</v>
      </c>
      <c r="F48" s="27">
        <f t="shared" si="32"/>
        <v>1468943.9999999998</v>
      </c>
      <c r="G48" s="27">
        <f t="shared" si="32"/>
        <v>1483633.4399999997</v>
      </c>
      <c r="H48" s="27">
        <f t="shared" si="32"/>
        <v>1498469.7744</v>
      </c>
      <c r="I48" s="27">
        <f t="shared" si="32"/>
        <v>1513454.472144</v>
      </c>
      <c r="J48" s="27">
        <f t="shared" si="32"/>
        <v>1528589.0168654399</v>
      </c>
      <c r="K48" s="27">
        <f t="shared" si="32"/>
        <v>1543874.9070340944</v>
      </c>
      <c r="L48" s="27">
        <f t="shared" si="32"/>
        <v>1559313.6561044354</v>
      </c>
      <c r="M48" s="27">
        <f t="shared" si="32"/>
        <v>1574906.7926654799</v>
      </c>
      <c r="N48" s="27">
        <f t="shared" si="32"/>
        <v>1590655.8605921345</v>
      </c>
      <c r="O48" s="27">
        <f t="shared" si="32"/>
        <v>1606562.4191980558</v>
      </c>
      <c r="P48" s="27">
        <f t="shared" si="32"/>
        <v>1622628.0433900363</v>
      </c>
      <c r="Q48" s="27">
        <f t="shared" si="32"/>
        <v>1638854.3238239367</v>
      </c>
      <c r="R48" s="27">
        <f t="shared" si="32"/>
        <v>1655242.8670621761</v>
      </c>
      <c r="S48" s="27">
        <f t="shared" si="32"/>
        <v>1671795.2957327978</v>
      </c>
      <c r="T48" s="27">
        <f t="shared" si="32"/>
        <v>1688513.2486901258</v>
      </c>
      <c r="U48" s="27">
        <f t="shared" si="32"/>
        <v>1705398.3811770272</v>
      </c>
      <c r="V48" s="27">
        <f t="shared" si="32"/>
        <v>1722452.3649887976</v>
      </c>
      <c r="W48" s="27">
        <f t="shared" si="32"/>
        <v>1739676.8886386855</v>
      </c>
      <c r="X48" s="27">
        <f t="shared" si="32"/>
        <v>1757073.6575250721</v>
      </c>
      <c r="Y48" s="27">
        <f t="shared" si="32"/>
        <v>1774644.3941003229</v>
      </c>
      <c r="Z48" s="27">
        <f t="shared" si="32"/>
        <v>1792390.838041326</v>
      </c>
      <c r="AA48" s="27">
        <f t="shared" si="32"/>
        <v>1810314.7464217392</v>
      </c>
    </row>
    <row r="49" spans="1:27" ht="18.75" customHeight="1" outlineLevel="1" x14ac:dyDescent="0.25">
      <c r="A49" s="103"/>
      <c r="B49" s="16" t="s">
        <v>60</v>
      </c>
      <c r="C49" s="21">
        <f>+B15</f>
        <v>1536400</v>
      </c>
      <c r="D49" s="29">
        <f>+C49</f>
        <v>1536400</v>
      </c>
      <c r="O49" s="29">
        <f>+D49</f>
        <v>1536400</v>
      </c>
      <c r="Z49" s="29"/>
      <c r="AA49" s="29">
        <f>+O49</f>
        <v>1536400</v>
      </c>
    </row>
    <row r="50" spans="1:27" ht="18.75" customHeight="1" outlineLevel="1" x14ac:dyDescent="0.25">
      <c r="B50" s="32" t="s">
        <v>61</v>
      </c>
      <c r="C50" s="18">
        <v>20</v>
      </c>
      <c r="D50" s="29">
        <f>+$C$50*D24*2</f>
        <v>24000</v>
      </c>
      <c r="E50" s="29">
        <f t="shared" ref="E50:AA50" si="33">+$C$50*E24*2</f>
        <v>24240</v>
      </c>
      <c r="F50" s="29">
        <f t="shared" si="33"/>
        <v>24482.399999999998</v>
      </c>
      <c r="G50" s="29">
        <f t="shared" si="33"/>
        <v>24727.223999999995</v>
      </c>
      <c r="H50" s="29">
        <f t="shared" si="33"/>
        <v>24974.49624</v>
      </c>
      <c r="I50" s="29">
        <f t="shared" si="33"/>
        <v>25224.2412024</v>
      </c>
      <c r="J50" s="29">
        <f t="shared" si="33"/>
        <v>25476.483614424</v>
      </c>
      <c r="K50" s="29">
        <f t="shared" si="33"/>
        <v>25731.248450568241</v>
      </c>
      <c r="L50" s="29">
        <f t="shared" si="33"/>
        <v>25988.560935073925</v>
      </c>
      <c r="M50" s="29">
        <f t="shared" si="33"/>
        <v>26248.446544424663</v>
      </c>
      <c r="N50" s="29">
        <f t="shared" si="33"/>
        <v>26510.931009868909</v>
      </c>
      <c r="O50" s="29">
        <f t="shared" si="33"/>
        <v>26776.040319967597</v>
      </c>
      <c r="P50" s="29">
        <f t="shared" si="33"/>
        <v>27043.800723167275</v>
      </c>
      <c r="Q50" s="29">
        <f t="shared" si="33"/>
        <v>27314.238730398945</v>
      </c>
      <c r="R50" s="29">
        <f t="shared" si="33"/>
        <v>27587.381117702935</v>
      </c>
      <c r="S50" s="29">
        <f t="shared" si="33"/>
        <v>27863.254928879964</v>
      </c>
      <c r="T50" s="29">
        <f t="shared" si="33"/>
        <v>28141.887478168763</v>
      </c>
      <c r="U50" s="29">
        <f t="shared" si="33"/>
        <v>28423.306352950454</v>
      </c>
      <c r="V50" s="29">
        <f t="shared" si="33"/>
        <v>28707.539416479958</v>
      </c>
      <c r="W50" s="29">
        <f t="shared" si="33"/>
        <v>28994.614810644758</v>
      </c>
      <c r="X50" s="29">
        <f t="shared" si="33"/>
        <v>29284.560958751204</v>
      </c>
      <c r="Y50" s="29">
        <f t="shared" si="33"/>
        <v>29577.406568338716</v>
      </c>
      <c r="Z50" s="29">
        <f t="shared" si="33"/>
        <v>29873.180634022101</v>
      </c>
      <c r="AA50" s="29">
        <f t="shared" si="33"/>
        <v>30171.912440362321</v>
      </c>
    </row>
    <row r="51" spans="1:27" ht="18.75" customHeight="1" outlineLevel="1" x14ac:dyDescent="0.25">
      <c r="B51" s="32" t="s">
        <v>63</v>
      </c>
      <c r="C51" s="21">
        <v>11000000</v>
      </c>
      <c r="D51" s="27">
        <f>+$C$51*5</f>
        <v>55000000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</row>
    <row r="52" spans="1:27" ht="18.75" customHeight="1" outlineLevel="1" x14ac:dyDescent="0.25">
      <c r="B52" s="32" t="s">
        <v>64</v>
      </c>
      <c r="C52" s="21">
        <v>0.1</v>
      </c>
      <c r="D52" s="27">
        <f>+D51*$C$52</f>
        <v>5500000</v>
      </c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>
        <f>+D52</f>
        <v>5500000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>
        <f>+O52</f>
        <v>5500000</v>
      </c>
    </row>
    <row r="53" spans="1:27" s="12" customFormat="1" ht="15.75" customHeight="1" x14ac:dyDescent="0.25">
      <c r="A53" s="111" t="s">
        <v>62</v>
      </c>
      <c r="B53" s="112"/>
      <c r="C53" s="102"/>
      <c r="D53" s="41">
        <f>+SUM(D48:D52)</f>
        <v>63500400</v>
      </c>
      <c r="E53" s="41">
        <f t="shared" ref="E53:AA53" si="34">+SUM(E48:E52)</f>
        <v>1478640</v>
      </c>
      <c r="F53" s="41">
        <f t="shared" si="34"/>
        <v>1493426.3999999997</v>
      </c>
      <c r="G53" s="41">
        <f t="shared" si="34"/>
        <v>1508360.6639999996</v>
      </c>
      <c r="H53" s="41">
        <f t="shared" si="34"/>
        <v>1523444.27064</v>
      </c>
      <c r="I53" s="41">
        <f t="shared" si="34"/>
        <v>1538678.7133464001</v>
      </c>
      <c r="J53" s="41">
        <f t="shared" si="34"/>
        <v>1554065.500479864</v>
      </c>
      <c r="K53" s="41">
        <f t="shared" si="34"/>
        <v>1569606.1554846626</v>
      </c>
      <c r="L53" s="41">
        <f t="shared" si="34"/>
        <v>1585302.2170395094</v>
      </c>
      <c r="M53" s="41">
        <f t="shared" si="34"/>
        <v>1601155.2392099046</v>
      </c>
      <c r="N53" s="41">
        <f t="shared" si="34"/>
        <v>1617166.7916020034</v>
      </c>
      <c r="O53" s="41">
        <f t="shared" si="34"/>
        <v>8669738.4595180228</v>
      </c>
      <c r="P53" s="41">
        <f t="shared" si="34"/>
        <v>1649671.8441132037</v>
      </c>
      <c r="Q53" s="41">
        <f t="shared" si="34"/>
        <v>1666168.5625543357</v>
      </c>
      <c r="R53" s="41">
        <f t="shared" si="34"/>
        <v>1682830.248179879</v>
      </c>
      <c r="S53" s="41">
        <f t="shared" si="34"/>
        <v>1699658.5506616777</v>
      </c>
      <c r="T53" s="41">
        <f t="shared" si="34"/>
        <v>1716655.1361682946</v>
      </c>
      <c r="U53" s="41">
        <f t="shared" si="34"/>
        <v>1733821.6875299776</v>
      </c>
      <c r="V53" s="41">
        <f t="shared" si="34"/>
        <v>1751159.9044052775</v>
      </c>
      <c r="W53" s="41">
        <f t="shared" si="34"/>
        <v>1768671.5034493301</v>
      </c>
      <c r="X53" s="41">
        <f t="shared" si="34"/>
        <v>1786358.2184838234</v>
      </c>
      <c r="Y53" s="41">
        <f t="shared" si="34"/>
        <v>1804221.8006686615</v>
      </c>
      <c r="Z53" s="41">
        <f t="shared" si="34"/>
        <v>1822264.018675348</v>
      </c>
      <c r="AA53" s="41">
        <f t="shared" si="34"/>
        <v>8876886.6588621028</v>
      </c>
    </row>
    <row r="54" spans="1:27" ht="14.25" customHeight="1" x14ac:dyDescent="0.25"/>
    <row r="55" spans="1:27" outlineLevel="1" x14ac:dyDescent="0.25">
      <c r="A55" s="16" t="s">
        <v>7</v>
      </c>
      <c r="B55" s="16" t="s">
        <v>9</v>
      </c>
      <c r="C55" s="21">
        <v>2200000</v>
      </c>
    </row>
    <row r="56" spans="1:27" outlineLevel="1" x14ac:dyDescent="0.25">
      <c r="B56" s="32" t="s">
        <v>8</v>
      </c>
      <c r="C56" s="18">
        <f>C55*1.75</f>
        <v>3850000</v>
      </c>
      <c r="D56" s="29"/>
      <c r="E56" s="29"/>
      <c r="F56" s="29"/>
    </row>
    <row r="57" spans="1:27" outlineLevel="1" x14ac:dyDescent="0.25">
      <c r="B57" s="32" t="s">
        <v>10</v>
      </c>
      <c r="C57" s="18">
        <f>C56/(60*7*25)</f>
        <v>366.66666666666669</v>
      </c>
    </row>
    <row r="58" spans="1:27" outlineLevel="1" x14ac:dyDescent="0.25">
      <c r="C58" s="33">
        <f>C59*C57</f>
        <v>14666.666666666668</v>
      </c>
    </row>
    <row r="59" spans="1:27" s="12" customFormat="1" ht="15.75" customHeight="1" x14ac:dyDescent="0.25">
      <c r="A59" s="111" t="s">
        <v>15</v>
      </c>
      <c r="B59" s="112"/>
      <c r="C59" s="42">
        <v>40</v>
      </c>
      <c r="D59" s="41">
        <f>$C$58*D24</f>
        <v>8800000</v>
      </c>
      <c r="E59" s="41">
        <f t="shared" ref="E59:AA59" si="35">$C$58*E24</f>
        <v>8888000</v>
      </c>
      <c r="F59" s="41">
        <f t="shared" si="35"/>
        <v>8976880</v>
      </c>
      <c r="G59" s="41">
        <f t="shared" si="35"/>
        <v>9066648.7999999989</v>
      </c>
      <c r="H59" s="41">
        <f t="shared" si="35"/>
        <v>9157315.2880000006</v>
      </c>
      <c r="I59" s="41">
        <f t="shared" si="35"/>
        <v>9248888.4408800006</v>
      </c>
      <c r="J59" s="41">
        <f t="shared" si="35"/>
        <v>9341377.3252888005</v>
      </c>
      <c r="K59" s="41">
        <f t="shared" si="35"/>
        <v>9434791.09854169</v>
      </c>
      <c r="L59" s="41">
        <f t="shared" si="35"/>
        <v>9529139.0095271058</v>
      </c>
      <c r="M59" s="41">
        <f t="shared" si="35"/>
        <v>9624430.399622377</v>
      </c>
      <c r="N59" s="41">
        <f t="shared" si="35"/>
        <v>9720674.703618601</v>
      </c>
      <c r="O59" s="41">
        <f t="shared" si="35"/>
        <v>9817881.4506547861</v>
      </c>
      <c r="P59" s="41">
        <f t="shared" si="35"/>
        <v>9916060.2651613336</v>
      </c>
      <c r="Q59" s="41">
        <f t="shared" si="35"/>
        <v>10015220.867812948</v>
      </c>
      <c r="R59" s="41">
        <f t="shared" si="35"/>
        <v>10115373.076491076</v>
      </c>
      <c r="S59" s="41">
        <f t="shared" si="35"/>
        <v>10216526.807255987</v>
      </c>
      <c r="T59" s="41">
        <f t="shared" si="35"/>
        <v>10318692.075328548</v>
      </c>
      <c r="U59" s="41">
        <f t="shared" si="35"/>
        <v>10421878.996081835</v>
      </c>
      <c r="V59" s="41">
        <f t="shared" si="35"/>
        <v>10526097.786042653</v>
      </c>
      <c r="W59" s="41">
        <f t="shared" si="35"/>
        <v>10631358.763903078</v>
      </c>
      <c r="X59" s="41">
        <f t="shared" si="35"/>
        <v>10737672.35154211</v>
      </c>
      <c r="Y59" s="41">
        <f t="shared" si="35"/>
        <v>10845049.075057529</v>
      </c>
      <c r="Z59" s="41">
        <f t="shared" si="35"/>
        <v>10953499.565808104</v>
      </c>
      <c r="AA59" s="41">
        <f t="shared" si="35"/>
        <v>11063034.561466185</v>
      </c>
    </row>
    <row r="60" spans="1:27" ht="8.25" customHeight="1" x14ac:dyDescent="0.25"/>
    <row r="61" spans="1:27" outlineLevel="1" x14ac:dyDescent="0.25">
      <c r="A61" s="16" t="s">
        <v>7</v>
      </c>
      <c r="B61" s="16" t="s">
        <v>9</v>
      </c>
      <c r="C61" s="21">
        <v>2500000</v>
      </c>
    </row>
    <row r="62" spans="1:27" outlineLevel="1" x14ac:dyDescent="0.25">
      <c r="B62" s="32" t="s">
        <v>8</v>
      </c>
      <c r="C62" s="18">
        <f>C61*1.75</f>
        <v>4375000</v>
      </c>
      <c r="D62" s="29"/>
      <c r="E62" s="34"/>
      <c r="F62" s="29"/>
    </row>
    <row r="63" spans="1:27" outlineLevel="1" x14ac:dyDescent="0.25">
      <c r="B63" s="32" t="s">
        <v>10</v>
      </c>
      <c r="C63" s="18">
        <f>C62/(60*7*25)</f>
        <v>416.66666666666669</v>
      </c>
    </row>
    <row r="64" spans="1:27" outlineLevel="1" x14ac:dyDescent="0.25">
      <c r="C64" s="18">
        <f>C65*C63</f>
        <v>4166.666666666667</v>
      </c>
    </row>
    <row r="65" spans="1:27" s="12" customFormat="1" ht="15.75" customHeight="1" x14ac:dyDescent="0.25">
      <c r="A65" s="111" t="s">
        <v>14</v>
      </c>
      <c r="B65" s="112"/>
      <c r="C65" s="44">
        <v>10</v>
      </c>
      <c r="D65" s="43">
        <f>$C$64*D24</f>
        <v>2500000</v>
      </c>
      <c r="E65" s="43">
        <f t="shared" ref="E65:AA65" si="36">$C$64*E24</f>
        <v>2525000</v>
      </c>
      <c r="F65" s="43">
        <f t="shared" si="36"/>
        <v>2550250</v>
      </c>
      <c r="G65" s="43">
        <f t="shared" si="36"/>
        <v>2575752.5</v>
      </c>
      <c r="H65" s="43">
        <f t="shared" si="36"/>
        <v>2601510.0249999999</v>
      </c>
      <c r="I65" s="43">
        <f t="shared" si="36"/>
        <v>2627525.12525</v>
      </c>
      <c r="J65" s="43">
        <f t="shared" si="36"/>
        <v>2653800.3765025004</v>
      </c>
      <c r="K65" s="43">
        <f t="shared" si="36"/>
        <v>2680338.3802675256</v>
      </c>
      <c r="L65" s="43">
        <f t="shared" si="36"/>
        <v>2707141.7640702007</v>
      </c>
      <c r="M65" s="43">
        <f t="shared" si="36"/>
        <v>2734213.1817109026</v>
      </c>
      <c r="N65" s="43">
        <f t="shared" si="36"/>
        <v>2761555.3135280116</v>
      </c>
      <c r="O65" s="43">
        <f t="shared" si="36"/>
        <v>2789170.8666632916</v>
      </c>
      <c r="P65" s="43">
        <f t="shared" si="36"/>
        <v>2817062.5753299245</v>
      </c>
      <c r="Q65" s="43">
        <f t="shared" si="36"/>
        <v>2845233.2010832238</v>
      </c>
      <c r="R65" s="43">
        <f t="shared" si="36"/>
        <v>2873685.533094056</v>
      </c>
      <c r="S65" s="43">
        <f t="shared" si="36"/>
        <v>2902422.3884249968</v>
      </c>
      <c r="T65" s="43">
        <f t="shared" si="36"/>
        <v>2931446.6123092463</v>
      </c>
      <c r="U65" s="43">
        <f t="shared" si="36"/>
        <v>2960761.0784323392</v>
      </c>
      <c r="V65" s="43">
        <f t="shared" si="36"/>
        <v>2990368.6892166627</v>
      </c>
      <c r="W65" s="43">
        <f t="shared" si="36"/>
        <v>3020272.3761088289</v>
      </c>
      <c r="X65" s="43">
        <f t="shared" si="36"/>
        <v>3050475.0998699171</v>
      </c>
      <c r="Y65" s="43">
        <f t="shared" si="36"/>
        <v>3080979.8508686163</v>
      </c>
      <c r="Z65" s="43">
        <f t="shared" si="36"/>
        <v>3111789.6493773023</v>
      </c>
      <c r="AA65" s="43">
        <f t="shared" si="36"/>
        <v>3142907.5458710752</v>
      </c>
    </row>
    <row r="66" spans="1:27" ht="8.25" customHeight="1" x14ac:dyDescent="0.25"/>
    <row r="67" spans="1:27" s="12" customFormat="1" ht="15.75" customHeight="1" collapsed="1" x14ac:dyDescent="0.25">
      <c r="A67" s="111" t="s">
        <v>11</v>
      </c>
      <c r="B67" s="112"/>
      <c r="C67" s="45">
        <v>2710</v>
      </c>
      <c r="D67" s="43">
        <f>$C$67*D23</f>
        <v>16260000</v>
      </c>
      <c r="E67" s="43">
        <f t="shared" ref="E67:AA67" si="37">$C$67*E23</f>
        <v>16422600</v>
      </c>
      <c r="F67" s="43">
        <f t="shared" si="37"/>
        <v>16586825.999999998</v>
      </c>
      <c r="G67" s="43">
        <f t="shared" si="37"/>
        <v>16752694.259999996</v>
      </c>
      <c r="H67" s="43">
        <f t="shared" si="37"/>
        <v>16920221.202599999</v>
      </c>
      <c r="I67" s="43">
        <f t="shared" si="37"/>
        <v>17089423.414625999</v>
      </c>
      <c r="J67" s="43">
        <f t="shared" si="37"/>
        <v>17260317.648772258</v>
      </c>
      <c r="K67" s="43">
        <f t="shared" si="37"/>
        <v>17432920.825259984</v>
      </c>
      <c r="L67" s="43">
        <f t="shared" si="37"/>
        <v>17607250.033512581</v>
      </c>
      <c r="M67" s="43">
        <f t="shared" si="37"/>
        <v>17783322.533847708</v>
      </c>
      <c r="N67" s="43">
        <f t="shared" si="37"/>
        <v>17961155.759186186</v>
      </c>
      <c r="O67" s="43">
        <f t="shared" si="37"/>
        <v>18140767.316778045</v>
      </c>
      <c r="P67" s="43">
        <f t="shared" si="37"/>
        <v>18322174.989945825</v>
      </c>
      <c r="Q67" s="43">
        <f t="shared" si="37"/>
        <v>18505396.739845287</v>
      </c>
      <c r="R67" s="43">
        <f t="shared" si="37"/>
        <v>18690450.707243737</v>
      </c>
      <c r="S67" s="43">
        <f t="shared" si="37"/>
        <v>18877355.214316174</v>
      </c>
      <c r="T67" s="43">
        <f t="shared" si="37"/>
        <v>19066128.766459338</v>
      </c>
      <c r="U67" s="43">
        <f t="shared" si="37"/>
        <v>19256790.054123931</v>
      </c>
      <c r="V67" s="43">
        <f t="shared" si="37"/>
        <v>19449357.954665173</v>
      </c>
      <c r="W67" s="43">
        <f t="shared" si="37"/>
        <v>19643851.534211822</v>
      </c>
      <c r="X67" s="43">
        <f t="shared" si="37"/>
        <v>19840290.049553938</v>
      </c>
      <c r="Y67" s="43">
        <f t="shared" si="37"/>
        <v>20038692.950049479</v>
      </c>
      <c r="Z67" s="43">
        <f t="shared" si="37"/>
        <v>20239079.879549973</v>
      </c>
      <c r="AA67" s="43">
        <f t="shared" si="37"/>
        <v>20441470.678345472</v>
      </c>
    </row>
    <row r="68" spans="1:27" ht="6.95" customHeight="1" x14ac:dyDescent="0.25"/>
    <row r="69" spans="1:27" s="12" customFormat="1" ht="15.75" customHeight="1" collapsed="1" x14ac:dyDescent="0.25">
      <c r="A69" s="111" t="s">
        <v>13</v>
      </c>
      <c r="B69" s="112"/>
      <c r="C69" s="45">
        <v>20</v>
      </c>
      <c r="D69" s="43">
        <f t="shared" ref="D69:AA69" si="38">$C$69*D24</f>
        <v>12000</v>
      </c>
      <c r="E69" s="43">
        <f t="shared" si="38"/>
        <v>12120</v>
      </c>
      <c r="F69" s="43">
        <f t="shared" si="38"/>
        <v>12241.199999999999</v>
      </c>
      <c r="G69" s="43">
        <f t="shared" si="38"/>
        <v>12363.611999999997</v>
      </c>
      <c r="H69" s="43">
        <f t="shared" si="38"/>
        <v>12487.24812</v>
      </c>
      <c r="I69" s="43">
        <f t="shared" si="38"/>
        <v>12612.1206012</v>
      </c>
      <c r="J69" s="43">
        <f t="shared" si="38"/>
        <v>12738.241807212</v>
      </c>
      <c r="K69" s="43">
        <f t="shared" si="38"/>
        <v>12865.62422528412</v>
      </c>
      <c r="L69" s="43">
        <f t="shared" si="38"/>
        <v>12994.280467536963</v>
      </c>
      <c r="M69" s="43">
        <f t="shared" si="38"/>
        <v>13124.223272212332</v>
      </c>
      <c r="N69" s="43">
        <f t="shared" si="38"/>
        <v>13255.465504934455</v>
      </c>
      <c r="O69" s="43">
        <f t="shared" si="38"/>
        <v>13388.020159983798</v>
      </c>
      <c r="P69" s="43">
        <f t="shared" si="38"/>
        <v>13521.900361583637</v>
      </c>
      <c r="Q69" s="43">
        <f t="shared" si="38"/>
        <v>13657.119365199473</v>
      </c>
      <c r="R69" s="43">
        <f t="shared" si="38"/>
        <v>13793.690558851467</v>
      </c>
      <c r="S69" s="43">
        <f t="shared" si="38"/>
        <v>13931.627464439982</v>
      </c>
      <c r="T69" s="43">
        <f t="shared" si="38"/>
        <v>14070.943739084381</v>
      </c>
      <c r="U69" s="43">
        <f t="shared" si="38"/>
        <v>14211.653176475227</v>
      </c>
      <c r="V69" s="43">
        <f t="shared" si="38"/>
        <v>14353.769708239979</v>
      </c>
      <c r="W69" s="43">
        <f t="shared" si="38"/>
        <v>14497.307405322379</v>
      </c>
      <c r="X69" s="43">
        <f t="shared" si="38"/>
        <v>14642.280479375602</v>
      </c>
      <c r="Y69" s="43">
        <f t="shared" si="38"/>
        <v>14788.703284169358</v>
      </c>
      <c r="Z69" s="43">
        <f t="shared" si="38"/>
        <v>14936.590317011051</v>
      </c>
      <c r="AA69" s="43">
        <f t="shared" si="38"/>
        <v>15085.95622018116</v>
      </c>
    </row>
    <row r="70" spans="1:27" ht="6.95" customHeight="1" x14ac:dyDescent="0.25"/>
    <row r="71" spans="1:27" s="12" customFormat="1" ht="15.75" customHeight="1" collapsed="1" x14ac:dyDescent="0.25">
      <c r="A71" s="111" t="s">
        <v>16</v>
      </c>
      <c r="B71" s="112"/>
      <c r="C71" s="46">
        <v>0.01</v>
      </c>
      <c r="D71" s="43">
        <f t="shared" ref="D71:AA71" si="39">$C$71*D34</f>
        <v>60000000</v>
      </c>
      <c r="E71" s="43">
        <f t="shared" si="39"/>
        <v>116060649.97247438</v>
      </c>
      <c r="F71" s="43">
        <f t="shared" si="39"/>
        <v>168063567.90557039</v>
      </c>
      <c r="G71" s="43">
        <f t="shared" si="39"/>
        <v>215887813.50072491</v>
      </c>
      <c r="H71" s="43">
        <f t="shared" si="39"/>
        <v>259409838.67292181</v>
      </c>
      <c r="I71" s="43">
        <f t="shared" si="39"/>
        <v>298503437.13977778</v>
      </c>
      <c r="J71" s="43">
        <f t="shared" si="39"/>
        <v>333039693.08310384</v>
      </c>
      <c r="K71" s="43">
        <f t="shared" si="39"/>
        <v>362886928.86629885</v>
      </c>
      <c r="L71" s="43">
        <f t="shared" si="39"/>
        <v>387910651.79063767</v>
      </c>
      <c r="M71" s="43">
        <f t="shared" si="39"/>
        <v>407973499.87321669</v>
      </c>
      <c r="N71" s="43">
        <f t="shared" si="39"/>
        <v>422935186.62901384</v>
      </c>
      <c r="O71" s="43">
        <f t="shared" si="39"/>
        <v>432652444.83920962</v>
      </c>
      <c r="P71" s="43">
        <f t="shared" si="39"/>
        <v>436978969.28760171</v>
      </c>
      <c r="Q71" s="43">
        <f t="shared" si="39"/>
        <v>435765358.44662124</v>
      </c>
      <c r="R71" s="43">
        <f t="shared" si="39"/>
        <v>428956210.9633745</v>
      </c>
      <c r="S71" s="43">
        <f t="shared" si="39"/>
        <v>416495571.47143877</v>
      </c>
      <c r="T71" s="43">
        <f t="shared" si="39"/>
        <v>398326925.05072707</v>
      </c>
      <c r="U71" s="43">
        <f t="shared" si="39"/>
        <v>374393191.63195175</v>
      </c>
      <c r="V71" s="43">
        <f t="shared" si="39"/>
        <v>344636720.34513223</v>
      </c>
      <c r="W71" s="43">
        <f t="shared" si="39"/>
        <v>308999283.81158799</v>
      </c>
      <c r="X71" s="43">
        <f t="shared" si="39"/>
        <v>267422072.37885186</v>
      </c>
      <c r="Y71" s="43">
        <f t="shared" si="39"/>
        <v>219845688.29793182</v>
      </c>
      <c r="Z71" s="43">
        <f t="shared" si="39"/>
        <v>166210139.84234607</v>
      </c>
      <c r="AA71" s="43">
        <f t="shared" si="39"/>
        <v>106454835.36834797</v>
      </c>
    </row>
    <row r="72" spans="1:27" ht="6.95" customHeight="1" x14ac:dyDescent="0.25"/>
    <row r="73" spans="1:27" ht="6.95" customHeight="1" x14ac:dyDescent="0.25"/>
    <row r="74" spans="1:27" ht="18.75" x14ac:dyDescent="0.3">
      <c r="A74" s="113" t="s">
        <v>4</v>
      </c>
      <c r="B74" s="114"/>
      <c r="C74" s="115"/>
      <c r="D74" s="5">
        <f>D59+D67+D69+D65+D71+D53</f>
        <v>151072400</v>
      </c>
      <c r="E74" s="5">
        <f t="shared" ref="E74:AA74" si="40">E59+E67+E69+E65+E71+E53</f>
        <v>145387009.9724744</v>
      </c>
      <c r="F74" s="5">
        <f t="shared" si="40"/>
        <v>197683191.50557038</v>
      </c>
      <c r="G74" s="5">
        <f t="shared" si="40"/>
        <v>245803633.33672491</v>
      </c>
      <c r="H74" s="5">
        <f t="shared" si="40"/>
        <v>289624816.70728183</v>
      </c>
      <c r="I74" s="5">
        <f t="shared" si="40"/>
        <v>329020564.95448142</v>
      </c>
      <c r="J74" s="5">
        <f t="shared" si="40"/>
        <v>363861992.17595446</v>
      </c>
      <c r="K74" s="5">
        <f t="shared" si="40"/>
        <v>394017450.95007801</v>
      </c>
      <c r="L74" s="5">
        <f t="shared" si="40"/>
        <v>419352479.0952546</v>
      </c>
      <c r="M74" s="5">
        <f t="shared" si="40"/>
        <v>439729745.45087975</v>
      </c>
      <c r="N74" s="5">
        <f t="shared" si="40"/>
        <v>455008994.66245359</v>
      </c>
      <c r="O74" s="5">
        <f t="shared" si="40"/>
        <v>472083390.95298374</v>
      </c>
      <c r="P74" s="5">
        <f t="shared" si="40"/>
        <v>469697460.8625136</v>
      </c>
      <c r="Q74" s="5">
        <f t="shared" si="40"/>
        <v>468811034.93728226</v>
      </c>
      <c r="R74" s="5">
        <f t="shared" si="40"/>
        <v>462332344.21894205</v>
      </c>
      <c r="S74" s="5">
        <f t="shared" si="40"/>
        <v>450205466.05956203</v>
      </c>
      <c r="T74" s="5">
        <f t="shared" si="40"/>
        <v>432373918.58473158</v>
      </c>
      <c r="U74" s="5">
        <f t="shared" si="40"/>
        <v>408780655.10129631</v>
      </c>
      <c r="V74" s="5">
        <f t="shared" si="40"/>
        <v>379368058.44917023</v>
      </c>
      <c r="W74" s="5">
        <f t="shared" si="40"/>
        <v>344077935.29666638</v>
      </c>
      <c r="X74" s="5">
        <f t="shared" si="40"/>
        <v>302851510.37878102</v>
      </c>
      <c r="Y74" s="5">
        <f t="shared" si="40"/>
        <v>255629420.67786026</v>
      </c>
      <c r="Z74" s="5">
        <f t="shared" si="40"/>
        <v>202351709.54607382</v>
      </c>
      <c r="AA74" s="5">
        <f t="shared" si="40"/>
        <v>149994220.769113</v>
      </c>
    </row>
    <row r="75" spans="1:27" ht="19.5" customHeight="1" x14ac:dyDescent="0.25"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</row>
    <row r="77" spans="1:27" s="10" customFormat="1" ht="21" customHeight="1" x14ac:dyDescent="0.25">
      <c r="A77" s="116" t="s">
        <v>20</v>
      </c>
      <c r="B77" s="37" t="s">
        <v>5</v>
      </c>
      <c r="C77" s="38">
        <f t="shared" ref="C77:AA77" si="41">C44-C74</f>
        <v>0</v>
      </c>
      <c r="D77" s="38">
        <f t="shared" si="41"/>
        <v>-151072400</v>
      </c>
      <c r="E77" s="38">
        <f t="shared" si="41"/>
        <v>-41503984.592550263</v>
      </c>
      <c r="F77" s="38">
        <f t="shared" si="41"/>
        <v>2252556.1030399501</v>
      </c>
      <c r="G77" s="38">
        <f t="shared" si="41"/>
        <v>42254450.613398105</v>
      </c>
      <c r="H77" s="38">
        <f t="shared" si="41"/>
        <v>78524892.253017902</v>
      </c>
      <c r="I77" s="38">
        <f t="shared" si="41"/>
        <v>111089516.84274858</v>
      </c>
      <c r="J77" s="38">
        <f t="shared" si="41"/>
        <v>139976482.40184349</v>
      </c>
      <c r="K77" s="38">
        <f t="shared" si="41"/>
        <v>165216550.85824049</v>
      </c>
      <c r="L77" s="38">
        <f t="shared" si="41"/>
        <v>186843171.82270211</v>
      </c>
      <c r="M77" s="38">
        <f t="shared" si="41"/>
        <v>204892568.47340459</v>
      </c>
      <c r="N77" s="38">
        <f t="shared" si="41"/>
        <v>219403825.59856051</v>
      </c>
      <c r="O77" s="38">
        <f t="shared" si="41"/>
        <v>223382579.84566486</v>
      </c>
      <c r="P77" s="38">
        <f t="shared" si="41"/>
        <v>237983112.22698003</v>
      </c>
      <c r="Q77" s="38">
        <f t="shared" si="41"/>
        <v>242144442.93193406</v>
      </c>
      <c r="R77" s="38">
        <f t="shared" si="41"/>
        <v>255732688.42896616</v>
      </c>
      <c r="S77" s="38">
        <f t="shared" si="41"/>
        <v>275040216.91482538</v>
      </c>
      <c r="T77" s="38">
        <f t="shared" si="41"/>
        <v>300124221.21939969</v>
      </c>
      <c r="U77" s="38">
        <f t="shared" si="41"/>
        <v>331042466.10087621</v>
      </c>
      <c r="V77" s="38">
        <f t="shared" si="41"/>
        <v>367853293.96502423</v>
      </c>
      <c r="W77" s="38">
        <f t="shared" si="41"/>
        <v>410615630.64166987</v>
      </c>
      <c r="X77" s="38">
        <f t="shared" si="41"/>
        <v>459388991.21893865</v>
      </c>
      <c r="Y77" s="38">
        <f t="shared" si="41"/>
        <v>514233485.93583655</v>
      </c>
      <c r="Z77" s="38">
        <f t="shared" si="41"/>
        <v>575209826.13376009</v>
      </c>
      <c r="AA77" s="38">
        <f t="shared" si="41"/>
        <v>635342930.26751924</v>
      </c>
    </row>
    <row r="78" spans="1:27" s="10" customFormat="1" ht="21" customHeight="1" x14ac:dyDescent="0.25">
      <c r="A78" s="116"/>
      <c r="B78" s="37" t="s">
        <v>6</v>
      </c>
      <c r="C78" s="38">
        <f>C77</f>
        <v>0</v>
      </c>
      <c r="D78" s="38">
        <f>D77+C78</f>
        <v>-151072400</v>
      </c>
      <c r="E78" s="38">
        <f>E77+D78</f>
        <v>-192576384.59255028</v>
      </c>
      <c r="F78" s="38">
        <f>F77+E78</f>
        <v>-190323828.48951033</v>
      </c>
      <c r="G78" s="38">
        <f>G77+F78</f>
        <v>-148069377.87611222</v>
      </c>
      <c r="H78" s="38">
        <f>H77+G78</f>
        <v>-69544485.62309432</v>
      </c>
      <c r="I78" s="127">
        <f t="shared" ref="I78:Z78" si="42">I77+H78</f>
        <v>41545031.219654262</v>
      </c>
      <c r="J78" s="38">
        <f t="shared" si="42"/>
        <v>181521513.62149775</v>
      </c>
      <c r="K78" s="38">
        <f t="shared" si="42"/>
        <v>346738064.47973824</v>
      </c>
      <c r="L78" s="38">
        <f t="shared" si="42"/>
        <v>533581236.30244035</v>
      </c>
      <c r="M78" s="38">
        <f t="shared" si="42"/>
        <v>738473804.77584493</v>
      </c>
      <c r="N78" s="38">
        <f t="shared" si="42"/>
        <v>957877630.37440538</v>
      </c>
      <c r="O78" s="38">
        <f t="shared" si="42"/>
        <v>1181260210.2200704</v>
      </c>
      <c r="P78" s="38">
        <f>P77+O78</f>
        <v>1419243322.4470503</v>
      </c>
      <c r="Q78" s="38">
        <f t="shared" si="42"/>
        <v>1661387765.3789845</v>
      </c>
      <c r="R78" s="38">
        <f t="shared" si="42"/>
        <v>1917120453.8079505</v>
      </c>
      <c r="S78" s="38">
        <f t="shared" si="42"/>
        <v>2192160670.7227759</v>
      </c>
      <c r="T78" s="38">
        <f t="shared" si="42"/>
        <v>2492284891.9421759</v>
      </c>
      <c r="U78" s="38">
        <f>U77+T78</f>
        <v>2823327358.0430522</v>
      </c>
      <c r="V78" s="38">
        <f t="shared" si="42"/>
        <v>3191180652.0080767</v>
      </c>
      <c r="W78" s="38">
        <f t="shared" si="42"/>
        <v>3601796282.6497464</v>
      </c>
      <c r="X78" s="38">
        <f t="shared" si="42"/>
        <v>4061185273.8686852</v>
      </c>
      <c r="Y78" s="38">
        <f t="shared" si="42"/>
        <v>4575418759.8045216</v>
      </c>
      <c r="Z78" s="38">
        <f t="shared" si="42"/>
        <v>5150628585.938282</v>
      </c>
      <c r="AA78" s="38">
        <f>AA77+Z78</f>
        <v>5785971516.205801</v>
      </c>
    </row>
    <row r="84" spans="2:5" x14ac:dyDescent="0.25">
      <c r="B84" s="130" t="s">
        <v>65</v>
      </c>
      <c r="C84" s="129">
        <f>IRR(D84:D107,24)</f>
        <v>1.0199998795984526</v>
      </c>
      <c r="D84" s="128">
        <v>-6000000000</v>
      </c>
      <c r="E84" s="128"/>
    </row>
    <row r="85" spans="2:5" x14ac:dyDescent="0.25">
      <c r="D85" s="128">
        <v>6060000000</v>
      </c>
    </row>
    <row r="86" spans="2:5" x14ac:dyDescent="0.25">
      <c r="D86" s="128">
        <v>6120599999.999999</v>
      </c>
    </row>
    <row r="87" spans="2:5" x14ac:dyDescent="0.25">
      <c r="C87" s="47"/>
      <c r="D87" s="128">
        <v>6181805999.999999</v>
      </c>
    </row>
    <row r="88" spans="2:5" x14ac:dyDescent="0.25">
      <c r="D88" s="128">
        <v>6243624060</v>
      </c>
    </row>
    <row r="89" spans="2:5" x14ac:dyDescent="0.25">
      <c r="D89" s="128">
        <v>6306060300.5999994</v>
      </c>
    </row>
    <row r="90" spans="2:5" x14ac:dyDescent="0.25">
      <c r="D90" s="128">
        <v>6369120903.6059999</v>
      </c>
    </row>
    <row r="91" spans="2:5" x14ac:dyDescent="0.25">
      <c r="D91" s="128">
        <v>6432812112.6420603</v>
      </c>
    </row>
    <row r="92" spans="2:5" x14ac:dyDescent="0.25">
      <c r="D92" s="128">
        <v>6497140233.7684813</v>
      </c>
    </row>
    <row r="93" spans="2:5" x14ac:dyDescent="0.25">
      <c r="D93" s="128">
        <v>6562111636.1061659</v>
      </c>
    </row>
    <row r="94" spans="2:5" x14ac:dyDescent="0.25">
      <c r="D94" s="128">
        <v>6627732752.467227</v>
      </c>
    </row>
    <row r="95" spans="2:5" x14ac:dyDescent="0.25">
      <c r="D95" s="128">
        <v>6694010079.9918995</v>
      </c>
    </row>
    <row r="96" spans="2:5" x14ac:dyDescent="0.25">
      <c r="D96" s="128">
        <v>6760950180.7918186</v>
      </c>
    </row>
    <row r="97" spans="4:4" x14ac:dyDescent="0.25">
      <c r="D97" s="128">
        <v>6828559682.5997372</v>
      </c>
    </row>
    <row r="98" spans="4:4" x14ac:dyDescent="0.25">
      <c r="D98" s="128">
        <v>6896845279.4257336</v>
      </c>
    </row>
    <row r="99" spans="4:4" x14ac:dyDescent="0.25">
      <c r="D99" s="128">
        <v>6965813732.2199907</v>
      </c>
    </row>
    <row r="100" spans="4:4" x14ac:dyDescent="0.25">
      <c r="D100" s="128">
        <v>7035471869.5421915</v>
      </c>
    </row>
    <row r="101" spans="4:4" x14ac:dyDescent="0.25">
      <c r="D101" s="128">
        <v>7105826588.2376137</v>
      </c>
    </row>
    <row r="102" spans="4:4" x14ac:dyDescent="0.25">
      <c r="D102" s="128">
        <v>7176884854.1199894</v>
      </c>
    </row>
    <row r="103" spans="4:4" x14ac:dyDescent="0.25">
      <c r="D103" s="128">
        <v>7248653702.6611891</v>
      </c>
    </row>
    <row r="104" spans="4:4" x14ac:dyDescent="0.25">
      <c r="D104" s="128">
        <v>7321140239.6878014</v>
      </c>
    </row>
    <row r="105" spans="4:4" x14ac:dyDescent="0.25">
      <c r="D105" s="128">
        <v>7394351642.0846786</v>
      </c>
    </row>
    <row r="106" spans="4:4" x14ac:dyDescent="0.25">
      <c r="D106" s="128">
        <v>7468295158.5055256</v>
      </c>
    </row>
    <row r="107" spans="4:4" x14ac:dyDescent="0.25">
      <c r="D107" s="128">
        <v>7542978110.09058</v>
      </c>
    </row>
  </sheetData>
  <dataConsolidate/>
  <mergeCells count="22">
    <mergeCell ref="D36:AA36"/>
    <mergeCell ref="D47:AA47"/>
    <mergeCell ref="A44:C44"/>
    <mergeCell ref="A47:C47"/>
    <mergeCell ref="B22:C22"/>
    <mergeCell ref="A27:C27"/>
    <mergeCell ref="A33:C33"/>
    <mergeCell ref="A34:B34"/>
    <mergeCell ref="A26:C26"/>
    <mergeCell ref="A53:B53"/>
    <mergeCell ref="A69:B69"/>
    <mergeCell ref="A71:B71"/>
    <mergeCell ref="A74:C74"/>
    <mergeCell ref="A77:A78"/>
    <mergeCell ref="A59:B59"/>
    <mergeCell ref="A65:B65"/>
    <mergeCell ref="A67:B67"/>
    <mergeCell ref="A36:C36"/>
    <mergeCell ref="A40:B40"/>
    <mergeCell ref="A41:C41"/>
    <mergeCell ref="A38:B38"/>
    <mergeCell ref="A39:B39"/>
  </mergeCells>
  <conditionalFormatting sqref="C77:AA78">
    <cfRule type="cellIs" dxfId="0" priority="4" operator="lessThan">
      <formula>1</formula>
    </cfRule>
  </conditionalFormatting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C19:AY20"/>
  <sheetViews>
    <sheetView showGridLines="0" zoomScale="90" zoomScaleNormal="90" zoomScalePageLayoutView="90" workbookViewId="0">
      <selection activeCell="E41" sqref="E41"/>
    </sheetView>
  </sheetViews>
  <sheetFormatPr baseColWidth="10" defaultRowHeight="15" x14ac:dyDescent="0.25"/>
  <cols>
    <col min="1" max="1" width="12.85546875" customWidth="1"/>
    <col min="2" max="2" width="18.7109375" customWidth="1"/>
    <col min="3" max="3" width="18.140625" customWidth="1"/>
    <col min="4" max="4" width="13.140625" bestFit="1" customWidth="1"/>
    <col min="5" max="27" width="19.140625" customWidth="1"/>
    <col min="28" max="51" width="14" bestFit="1" customWidth="1"/>
  </cols>
  <sheetData>
    <row r="19" spans="3:51" x14ac:dyDescent="0.25">
      <c r="C19" t="s">
        <v>17</v>
      </c>
      <c r="E19" s="1"/>
      <c r="F19" s="1"/>
      <c r="G19" s="1"/>
      <c r="H19" s="1"/>
      <c r="I19" s="1"/>
      <c r="J19" s="1"/>
    </row>
    <row r="20" spans="3:51" x14ac:dyDescent="0.25">
      <c r="C20" s="1"/>
      <c r="D20">
        <v>0</v>
      </c>
      <c r="E20" s="1">
        <v>5.0000000000000001E-3</v>
      </c>
      <c r="F20" s="1">
        <v>0.01</v>
      </c>
      <c r="G20" s="1">
        <v>1.4999999999999999E-2</v>
      </c>
      <c r="H20" s="1">
        <v>0.02</v>
      </c>
      <c r="I20" s="1">
        <v>2.5000000000000001E-2</v>
      </c>
      <c r="J20" s="1">
        <v>0.03</v>
      </c>
      <c r="K20" s="1">
        <v>3.5000000000000003E-2</v>
      </c>
      <c r="L20" s="1">
        <v>0.04</v>
      </c>
      <c r="M20" s="1">
        <v>4.4999999999999998E-2</v>
      </c>
      <c r="N20" s="1">
        <v>0.05</v>
      </c>
      <c r="O20" s="1">
        <v>5.5E-2</v>
      </c>
      <c r="P20" s="1">
        <v>0.06</v>
      </c>
      <c r="Q20" s="1">
        <v>6.5000000000000002E-2</v>
      </c>
      <c r="R20" s="1">
        <f>+Q20</f>
        <v>6.5000000000000002E-2</v>
      </c>
      <c r="S20" s="1">
        <f t="shared" ref="S20:AY20" si="0">+R20</f>
        <v>6.5000000000000002E-2</v>
      </c>
      <c r="T20" s="1">
        <f t="shared" si="0"/>
        <v>6.5000000000000002E-2</v>
      </c>
      <c r="U20" s="1">
        <f t="shared" si="0"/>
        <v>6.5000000000000002E-2</v>
      </c>
      <c r="V20" s="1">
        <f t="shared" si="0"/>
        <v>6.5000000000000002E-2</v>
      </c>
      <c r="W20" s="1">
        <f t="shared" si="0"/>
        <v>6.5000000000000002E-2</v>
      </c>
      <c r="X20" s="1">
        <f t="shared" si="0"/>
        <v>6.5000000000000002E-2</v>
      </c>
      <c r="Y20" s="1">
        <f t="shared" si="0"/>
        <v>6.5000000000000002E-2</v>
      </c>
      <c r="Z20" s="1">
        <f t="shared" si="0"/>
        <v>6.5000000000000002E-2</v>
      </c>
      <c r="AA20" s="1">
        <f t="shared" si="0"/>
        <v>6.5000000000000002E-2</v>
      </c>
      <c r="AB20" s="1">
        <f t="shared" si="0"/>
        <v>6.5000000000000002E-2</v>
      </c>
      <c r="AC20" s="1">
        <f t="shared" si="0"/>
        <v>6.5000000000000002E-2</v>
      </c>
      <c r="AD20" s="1">
        <f t="shared" si="0"/>
        <v>6.5000000000000002E-2</v>
      </c>
      <c r="AE20" s="1">
        <f t="shared" si="0"/>
        <v>6.5000000000000002E-2</v>
      </c>
      <c r="AF20" s="1">
        <f t="shared" si="0"/>
        <v>6.5000000000000002E-2</v>
      </c>
      <c r="AG20" s="1">
        <f t="shared" si="0"/>
        <v>6.5000000000000002E-2</v>
      </c>
      <c r="AH20" s="1">
        <f t="shared" si="0"/>
        <v>6.5000000000000002E-2</v>
      </c>
      <c r="AI20" s="1">
        <f t="shared" si="0"/>
        <v>6.5000000000000002E-2</v>
      </c>
      <c r="AJ20" s="1">
        <f t="shared" si="0"/>
        <v>6.5000000000000002E-2</v>
      </c>
      <c r="AK20" s="1">
        <f t="shared" si="0"/>
        <v>6.5000000000000002E-2</v>
      </c>
      <c r="AL20" s="1">
        <f t="shared" si="0"/>
        <v>6.5000000000000002E-2</v>
      </c>
      <c r="AM20" s="1">
        <f t="shared" si="0"/>
        <v>6.5000000000000002E-2</v>
      </c>
      <c r="AN20" s="1">
        <f t="shared" si="0"/>
        <v>6.5000000000000002E-2</v>
      </c>
      <c r="AO20" s="1">
        <f t="shared" si="0"/>
        <v>6.5000000000000002E-2</v>
      </c>
      <c r="AP20" s="1">
        <f t="shared" si="0"/>
        <v>6.5000000000000002E-2</v>
      </c>
      <c r="AQ20" s="1">
        <f t="shared" si="0"/>
        <v>6.5000000000000002E-2</v>
      </c>
      <c r="AR20" s="1">
        <f t="shared" si="0"/>
        <v>6.5000000000000002E-2</v>
      </c>
      <c r="AS20" s="1">
        <f t="shared" si="0"/>
        <v>6.5000000000000002E-2</v>
      </c>
      <c r="AT20" s="1">
        <f t="shared" si="0"/>
        <v>6.5000000000000002E-2</v>
      </c>
      <c r="AU20" s="1">
        <f t="shared" si="0"/>
        <v>6.5000000000000002E-2</v>
      </c>
      <c r="AV20" s="1">
        <f t="shared" si="0"/>
        <v>6.5000000000000002E-2</v>
      </c>
      <c r="AW20" s="1">
        <f t="shared" si="0"/>
        <v>6.5000000000000002E-2</v>
      </c>
      <c r="AX20" s="1">
        <f t="shared" si="0"/>
        <v>6.5000000000000002E-2</v>
      </c>
      <c r="AY20" s="1">
        <f t="shared" si="0"/>
        <v>6.5000000000000002E-2</v>
      </c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5d247dc-0c8e-4ca4-9bfb-1ad85c5f895a">VTZPKKVPXS7N-325189738-928</_dlc_DocId>
    <_dlc_DocIdUrl xmlns="25d247dc-0c8e-4ca4-9bfb-1ad85c5f895a">
      <Url>http://intranetfinanciera.comultrasan.com.co/sitios/AdminDoc/2070Departamentodeinnovacion/_layouts/15/DocIdRedir.aspx?ID=VTZPKKVPXS7N-325189738-928</Url>
      <Description>VTZPKKVPXS7N-325189738-928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B626D33A81764392B6E3F7B4C3AFFD" ma:contentTypeVersion="3" ma:contentTypeDescription="Crear nuevo documento." ma:contentTypeScope="" ma:versionID="2d8f61d2799c5d15804e7d92a64768cb">
  <xsd:schema xmlns:xsd="http://www.w3.org/2001/XMLSchema" xmlns:xs="http://www.w3.org/2001/XMLSchema" xmlns:p="http://schemas.microsoft.com/office/2006/metadata/properties" xmlns:ns2="25d247dc-0c8e-4ca4-9bfb-1ad85c5f895a" xmlns:ns3="2691fb18-08f6-4358-9e76-288b1b7855b3" targetNamespace="http://schemas.microsoft.com/office/2006/metadata/properties" ma:root="true" ma:fieldsID="ca24ce0d22d190c6b2f6ae714607e7e2" ns2:_="" ns3:_="">
    <xsd:import namespace="25d247dc-0c8e-4ca4-9bfb-1ad85c5f895a"/>
    <xsd:import namespace="2691fb18-08f6-4358-9e76-288b1b7855b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47dc-0c8e-4ca4-9bfb-1ad85c5f89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1fb18-08f6-4358-9e76-288b1b7855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CF52F03-A3EF-4251-88F7-0CAD96289CC8}">
  <ds:schemaRefs>
    <ds:schemaRef ds:uri="http://schemas.microsoft.com/office/2006/metadata/properties"/>
    <ds:schemaRef ds:uri="http://schemas.microsoft.com/office/infopath/2007/PartnerControls"/>
    <ds:schemaRef ds:uri="25d247dc-0c8e-4ca4-9bfb-1ad85c5f895a"/>
  </ds:schemaRefs>
</ds:datastoreItem>
</file>

<file path=customXml/itemProps2.xml><?xml version="1.0" encoding="utf-8"?>
<ds:datastoreItem xmlns:ds="http://schemas.openxmlformats.org/officeDocument/2006/customXml" ds:itemID="{05AF6B2C-247C-4A3B-9F57-3AAA0C6AB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247dc-0c8e-4ca4-9bfb-1ad85c5f895a"/>
    <ds:schemaRef ds:uri="2691fb18-08f6-4358-9e76-288b1b7855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679E7B-CB1C-4C07-B69A-015C7FB0EC2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02D22B8-0DF2-4C6E-A30B-1F70250A0AA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 de Amortización</vt:lpstr>
      <vt:lpstr>Modelo financiero Actualizado</vt:lpstr>
      <vt:lpstr>Gráfica Mora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Vergara Serrano</dc:creator>
  <cp:lastModifiedBy>Giovanni Palacio Mendoza</cp:lastModifiedBy>
  <dcterms:created xsi:type="dcterms:W3CDTF">2015-10-19T20:25:33Z</dcterms:created>
  <dcterms:modified xsi:type="dcterms:W3CDTF">2023-02-08T03:59:36Z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0x010100E0B626D33A81764392B6E3F7B4C3AFFD</vt:lpwstr>
  </property>
  <property fmtid="{D5CDD505-2E9C-101B-9397-08002B2CF9AE}" pid="3" name="_dlc_DocIdItemGuid">
    <vt:lpwstr>e9d2ab0f-37ee-476a-b894-4d35d94ae06f</vt:lpwstr>
  </property>
</Properties>
</file>