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ego\Downloads\"/>
    </mc:Choice>
  </mc:AlternateContent>
  <xr:revisionPtr revIDLastSave="0" documentId="13_ncr:1_{7DC7A0E5-3AE6-44CF-89D6-32ADB59BFAF8}" xr6:coauthVersionLast="47" xr6:coauthVersionMax="47" xr10:uidLastSave="{00000000-0000-0000-0000-000000000000}"/>
  <bookViews>
    <workbookView xWindow="-120" yWindow="-120" windowWidth="20730" windowHeight="11040" firstSheet="4" activeTab="10" xr2:uid="{00000000-000D-0000-FFFF-FFFF00000000}"/>
  </bookViews>
  <sheets>
    <sheet name="Eq. Mina 1" sheetId="1" r:id="rId1"/>
    <sheet name="Eq. Mina 2" sheetId="2" r:id="rId2"/>
    <sheet name="Eq. Mina 3" sheetId="5" r:id="rId3"/>
    <sheet name="Eq. Hidrocarburos" sheetId="3" r:id="rId4"/>
    <sheet name="Eq. Operaciones" sheetId="4" r:id="rId5"/>
    <sheet name="Resumen" sheetId="8" r:id="rId6"/>
    <sheet name="COVENIN" sheetId="7" r:id="rId7"/>
    <sheet name="Matriz" sheetId="12" r:id="rId8"/>
    <sheet name="Equipos Criticos" sheetId="10" r:id="rId9"/>
    <sheet name="Master Plan" sheetId="11" r:id="rId10"/>
    <sheet name="Servicios" sheetId="13" r:id="rId11"/>
  </sheets>
  <definedNames>
    <definedName name="_xlnm._FilterDatabase" localSheetId="3" hidden="1">'Eq. Hidrocarburos'!$A$1:$D$31</definedName>
    <definedName name="_xlnm._FilterDatabase" localSheetId="0" hidden="1">'Eq. Mina 1'!$A$1:$D$16</definedName>
    <definedName name="_xlnm._FilterDatabase" localSheetId="1" hidden="1">'Eq. Mina 2'!$A$1:$D$171</definedName>
    <definedName name="_xlnm._FilterDatabase" localSheetId="2" hidden="1">'Eq. Mina 3'!$A$1:$D$301</definedName>
    <definedName name="_xlnm._FilterDatabase" localSheetId="4" hidden="1">'Eq. Operaciones'!$A$1:$D$1</definedName>
  </definedNames>
  <calcPr calcId="181029"/>
</workbook>
</file>

<file path=xl/calcChain.xml><?xml version="1.0" encoding="utf-8"?>
<calcChain xmlns="http://schemas.openxmlformats.org/spreadsheetml/2006/main">
  <c r="L9" i="8" l="1"/>
  <c r="K9" i="8"/>
  <c r="M8" i="8"/>
  <c r="M7" i="8"/>
  <c r="M6" i="8"/>
  <c r="M5" i="8"/>
  <c r="M9" i="8" l="1"/>
  <c r="H5" i="8"/>
  <c r="H9" i="8"/>
  <c r="H8" i="8"/>
  <c r="H7" i="8"/>
  <c r="H6" i="8"/>
  <c r="C10" i="8"/>
  <c r="D10" i="8"/>
  <c r="E10" i="8"/>
  <c r="F10" i="8"/>
  <c r="G10" i="8"/>
  <c r="AB23" i="7"/>
  <c r="H10" i="8" l="1"/>
  <c r="N55" i="7" l="1"/>
  <c r="O55" i="7" s="1"/>
  <c r="N56" i="7"/>
  <c r="O56" i="7" s="1"/>
  <c r="N57" i="7"/>
  <c r="O57" i="7" s="1"/>
  <c r="N58" i="7"/>
  <c r="O58" i="7" s="1"/>
  <c r="N54" i="7"/>
  <c r="O54" i="7" s="1"/>
  <c r="N51" i="7"/>
  <c r="O51" i="7" s="1"/>
  <c r="N52" i="7"/>
  <c r="O52" i="7" s="1"/>
  <c r="N50" i="7"/>
  <c r="O50" i="7" s="1"/>
  <c r="O48" i="7"/>
  <c r="N47" i="7"/>
  <c r="O47" i="7" s="1"/>
  <c r="N48" i="7"/>
  <c r="N46" i="7"/>
  <c r="O46" i="7" s="1"/>
  <c r="N43" i="7"/>
  <c r="O43" i="7" s="1"/>
  <c r="N44" i="7"/>
  <c r="O44" i="7" s="1"/>
  <c r="N42" i="7"/>
  <c r="O42" i="7" s="1"/>
  <c r="N38" i="7"/>
  <c r="O38" i="7" s="1"/>
  <c r="N39" i="7"/>
  <c r="O39" i="7" s="1"/>
  <c r="N40" i="7"/>
  <c r="O40" i="7" s="1"/>
  <c r="N37" i="7"/>
  <c r="O37" i="7" s="1"/>
  <c r="N34" i="7"/>
  <c r="O34" i="7" s="1"/>
  <c r="N35" i="7"/>
  <c r="O35" i="7" s="1"/>
  <c r="N33" i="7"/>
  <c r="O33" i="7" s="1"/>
  <c r="N30" i="7"/>
  <c r="O30" i="7" s="1"/>
  <c r="N31" i="7"/>
  <c r="O31" i="7" s="1"/>
  <c r="N29" i="7"/>
  <c r="O29" i="7" s="1"/>
  <c r="O32" i="7" s="1"/>
  <c r="N26" i="7"/>
  <c r="O26" i="7" s="1"/>
  <c r="N27" i="7"/>
  <c r="O27" i="7" s="1"/>
  <c r="N25" i="7"/>
  <c r="O25" i="7" s="1"/>
  <c r="N22" i="7"/>
  <c r="O22" i="7" s="1"/>
  <c r="N23" i="7"/>
  <c r="O23" i="7" s="1"/>
  <c r="N21" i="7"/>
  <c r="O21" i="7" s="1"/>
  <c r="N18" i="7"/>
  <c r="O18" i="7" s="1"/>
  <c r="N19" i="7"/>
  <c r="O19" i="7" s="1"/>
  <c r="N17" i="7"/>
  <c r="O17" i="7" s="1"/>
  <c r="N14" i="7"/>
  <c r="O14" i="7" s="1"/>
  <c r="N15" i="7"/>
  <c r="O15" i="7" s="1"/>
  <c r="N13" i="7"/>
  <c r="O13" i="7" s="1"/>
  <c r="N11" i="7"/>
  <c r="O11" i="7" s="1"/>
  <c r="N10" i="7"/>
  <c r="O10" i="7" s="1"/>
  <c r="N9" i="7"/>
  <c r="O9" i="7" s="1"/>
  <c r="O59" i="7" l="1"/>
  <c r="O24" i="7"/>
  <c r="O53" i="7"/>
  <c r="O49" i="7"/>
  <c r="O16" i="7"/>
  <c r="P16" i="7" s="1"/>
  <c r="O36" i="7"/>
  <c r="P36" i="7" s="1"/>
  <c r="O45" i="7"/>
  <c r="P45" i="7" s="1"/>
  <c r="O20" i="7"/>
  <c r="O12" i="7"/>
  <c r="O28" i="7"/>
  <c r="O41" i="7"/>
  <c r="P41" i="7" s="1"/>
  <c r="C59" i="7"/>
  <c r="C53" i="7"/>
  <c r="C49" i="7"/>
  <c r="C45" i="7"/>
  <c r="C41" i="7"/>
  <c r="C36" i="7"/>
  <c r="C32" i="7"/>
  <c r="P32" i="7" s="1"/>
  <c r="C28" i="7"/>
  <c r="C24" i="7"/>
  <c r="C20" i="7"/>
  <c r="C16" i="7"/>
  <c r="C12" i="7"/>
  <c r="C60" i="7" s="1"/>
  <c r="P53" i="7" l="1"/>
  <c r="P24" i="7"/>
  <c r="P49" i="7"/>
  <c r="P59" i="7"/>
  <c r="P28" i="7"/>
  <c r="P12" i="7"/>
  <c r="P20" i="7"/>
  <c r="O60" i="7"/>
  <c r="N62" i="7" s="1"/>
</calcChain>
</file>

<file path=xl/sharedStrings.xml><?xml version="1.0" encoding="utf-8"?>
<sst xmlns="http://schemas.openxmlformats.org/spreadsheetml/2006/main" count="2714" uniqueCount="657">
  <si>
    <t>System</t>
  </si>
  <si>
    <t>First Name</t>
  </si>
  <si>
    <t>Last Name</t>
  </si>
  <si>
    <t>Company</t>
  </si>
  <si>
    <t>Alarma</t>
  </si>
  <si>
    <t>Antena Mis</t>
  </si>
  <si>
    <t>Panel de Alarma</t>
  </si>
  <si>
    <t>El Corozo</t>
  </si>
  <si>
    <t>CCTV</t>
  </si>
  <si>
    <t>Antena Movistar</t>
  </si>
  <si>
    <t>Domo</t>
  </si>
  <si>
    <t>Area Taller Electrico Satelite EC</t>
  </si>
  <si>
    <t>FishEye</t>
  </si>
  <si>
    <t>Contenedor Antena Movistar</t>
  </si>
  <si>
    <t>Camara</t>
  </si>
  <si>
    <t>Isla Combustible</t>
  </si>
  <si>
    <t>Grabador</t>
  </si>
  <si>
    <t>Isla Combustible EC 1</t>
  </si>
  <si>
    <t>Isla Combustible EC 2</t>
  </si>
  <si>
    <t>Perimetro Antena Movistar</t>
  </si>
  <si>
    <t>Produccion EC 1</t>
  </si>
  <si>
    <t>UAV</t>
  </si>
  <si>
    <t>Seguridad</t>
  </si>
  <si>
    <t>Drone</t>
  </si>
  <si>
    <t>Subestacion 6</t>
  </si>
  <si>
    <t>Taller Electrico Satelite</t>
  </si>
  <si>
    <t>Control de Acceso</t>
  </si>
  <si>
    <t>Taller Electricos Satelite</t>
  </si>
  <si>
    <t>Controlador</t>
  </si>
  <si>
    <t>Tool Room Taller Electrico Satelite EC</t>
  </si>
  <si>
    <t>El Descanso</t>
  </si>
  <si>
    <t>Minidomo</t>
  </si>
  <si>
    <t>Ventanilla Porteria</t>
  </si>
  <si>
    <t>Ventana Porteria  KM28</t>
  </si>
  <si>
    <t>Trenes Diamante</t>
  </si>
  <si>
    <t>Trenes Descarrilador</t>
  </si>
  <si>
    <t>Torniquetes Porteria</t>
  </si>
  <si>
    <t>Torniquetes 5 y 6 Comedor Valledupar</t>
  </si>
  <si>
    <t>Torniquetes 2 y 3 Comedor Valledupar</t>
  </si>
  <si>
    <t>Torniquetes 1 y 2 Comedor Valledupar</t>
  </si>
  <si>
    <t>Tool Room Taller Electrico Satelite ED</t>
  </si>
  <si>
    <t>Tool Room Soldadura</t>
  </si>
  <si>
    <t>Termico Comedor Valledupar</t>
  </si>
  <si>
    <t>Taller Satelite Electricos ED</t>
  </si>
  <si>
    <t>Taller Electricos Satelite ED</t>
  </si>
  <si>
    <t>Taller Electricos Principal</t>
  </si>
  <si>
    <t>Taller Electrico Satelite PIT 2</t>
  </si>
  <si>
    <t>Taller electrico el descanso</t>
  </si>
  <si>
    <t>Radar</t>
  </si>
  <si>
    <t>Subestacion 9 ED</t>
  </si>
  <si>
    <t>Subestacion 3</t>
  </si>
  <si>
    <t>Subestacion 10</t>
  </si>
  <si>
    <t>Subestacion 1 ED</t>
  </si>
  <si>
    <t>SH 9</t>
  </si>
  <si>
    <t>SH 11</t>
  </si>
  <si>
    <t>Security Movil ED</t>
  </si>
  <si>
    <t>Salida Vehicular Porteria</t>
  </si>
  <si>
    <t>AC-1</t>
  </si>
  <si>
    <t>Salida Torniquete 3 Comedor Valledupar</t>
  </si>
  <si>
    <t>Salida Torniquete 2 Porteria</t>
  </si>
  <si>
    <t>Salida Torniquete 2 Comedor Valledupar</t>
  </si>
  <si>
    <t>Salida Torniquete 1 Porteria</t>
  </si>
  <si>
    <t>Salida Torniquete 1 Comedor Valledupar</t>
  </si>
  <si>
    <t>Arco Detector</t>
  </si>
  <si>
    <t>Salida Porteria</t>
  </si>
  <si>
    <t>Salida Lavasa Comedor Valledupar</t>
  </si>
  <si>
    <t>Salida Explosivos PIT 3</t>
  </si>
  <si>
    <t>Requisa RM Alojamientos</t>
  </si>
  <si>
    <t>Requisa RM</t>
  </si>
  <si>
    <t>Requisa Porteria</t>
  </si>
  <si>
    <t>Requisa Alojamientos</t>
  </si>
  <si>
    <t>Produccion ED 6</t>
  </si>
  <si>
    <t>produccion ED 5</t>
  </si>
  <si>
    <t>Produccion 3</t>
  </si>
  <si>
    <t>Produccion 2 ED</t>
  </si>
  <si>
    <t>Produccion 1 ED</t>
  </si>
  <si>
    <t>Predios Motobomba M11</t>
  </si>
  <si>
    <t>Porteria KM28</t>
  </si>
  <si>
    <t>Torniquete</t>
  </si>
  <si>
    <t>Porteria</t>
  </si>
  <si>
    <t>Plataforma Combustibles Porteria</t>
  </si>
  <si>
    <t>Pit 5</t>
  </si>
  <si>
    <t>Pit 2</t>
  </si>
  <si>
    <t>Perimetro Antena Administrativo ED</t>
  </si>
  <si>
    <t>Pasillo SH 10-11</t>
  </si>
  <si>
    <t>Pasillo Porteria</t>
  </si>
  <si>
    <t>Pasillo Bodega COLED</t>
  </si>
  <si>
    <t>Pasillo 2 Alojamiento Container ED</t>
  </si>
  <si>
    <t>Pasillo 1 Alojamientos Container ED</t>
  </si>
  <si>
    <t>Parqueadero Porteria KM28</t>
  </si>
  <si>
    <t>Parqueadero Palas ED</t>
  </si>
  <si>
    <t>Parqueadero Lateral CV</t>
  </si>
  <si>
    <t>Parqueadero Comedor RM</t>
  </si>
  <si>
    <t>Parqueadero Buses CV</t>
  </si>
  <si>
    <t>Palas New</t>
  </si>
  <si>
    <t>Palas</t>
  </si>
  <si>
    <t>Oficinas Palas</t>
  </si>
  <si>
    <t>Motobomba M11 ED</t>
  </si>
  <si>
    <t>Maletero 2 Comedor Valledupar</t>
  </si>
  <si>
    <t>Maletero 1 Comedor Valledupar</t>
  </si>
  <si>
    <t>Magazines 2 Explosivos PIT 3</t>
  </si>
  <si>
    <t>Magazines 1 Explosivos PIT 3</t>
  </si>
  <si>
    <t>Lockers Palas</t>
  </si>
  <si>
    <t>lockers 6 Comedor Valledupar</t>
  </si>
  <si>
    <t>lockers 5 Comedor Valledupar</t>
  </si>
  <si>
    <t>Lockers 4 Comedor Valledupar</t>
  </si>
  <si>
    <t>Lockers 3 Comedor Valledupar</t>
  </si>
  <si>
    <t>Lockers 2 Requisa RM ED</t>
  </si>
  <si>
    <t>Lockers 2 Comedor Valledupar</t>
  </si>
  <si>
    <t>Lockers 1 Requisa RM ED</t>
  </si>
  <si>
    <t>Lockers 1 Comedor Valledupar</t>
  </si>
  <si>
    <t>Llenadero Rampa 7 ED</t>
  </si>
  <si>
    <t>Llenadero Botadero 12 ED</t>
  </si>
  <si>
    <t>Isla de Combustible Pit 5</t>
  </si>
  <si>
    <t>Isla Combustible Rampa 1</t>
  </si>
  <si>
    <t>Interior Comedor RM</t>
  </si>
  <si>
    <t>Generador Antena Sub 1 Pit 3</t>
  </si>
  <si>
    <t>Generador Antena Pit 2</t>
  </si>
  <si>
    <t>Generador Antena Botadero 12 ED</t>
  </si>
  <si>
    <t>Generador Antena Administrativo</t>
  </si>
  <si>
    <t>Externo Comedor Valledupar</t>
  </si>
  <si>
    <t>Explosivos PIT 3</t>
  </si>
  <si>
    <t>Explosivos PIT 1</t>
  </si>
  <si>
    <t>Entrada Vehicular Porteria KM28</t>
  </si>
  <si>
    <t>Entrada Vehicular Porteria</t>
  </si>
  <si>
    <t>Entrada Torniquete 3 Comedor Valledupar</t>
  </si>
  <si>
    <t>Entrada Torniquete 2 Porteria</t>
  </si>
  <si>
    <t>Entrada Torniquete 2 Comedor Valledupar</t>
  </si>
  <si>
    <t>Entrada Torniquete 1 Porteria</t>
  </si>
  <si>
    <t>Entrada Torniquete 1 Comedor Valledupar</t>
  </si>
  <si>
    <t>Entrada Porteria</t>
  </si>
  <si>
    <t>Entrada Planta Explosivos Pit 3</t>
  </si>
  <si>
    <t>Entrada lockers electricos</t>
  </si>
  <si>
    <t>Entrada Explosivos PIT 3</t>
  </si>
  <si>
    <t>Entrada Explosivos PIT 1</t>
  </si>
  <si>
    <t>Entrada Comedor RM El Descanso</t>
  </si>
  <si>
    <t>Entrada Alojamientos El Descanso</t>
  </si>
  <si>
    <t>Entrada Alojamientos Container ED</t>
  </si>
  <si>
    <t>Entrada</t>
  </si>
  <si>
    <t>entrada</t>
  </si>
  <si>
    <t>Domo 2  Explosivos Pit 3</t>
  </si>
  <si>
    <t>Despacho Bodega COLED</t>
  </si>
  <si>
    <t>Contenedores Palas</t>
  </si>
  <si>
    <t>Contenedor Botadero 12 ED</t>
  </si>
  <si>
    <t>Container Antena Sub 1 pit 3</t>
  </si>
  <si>
    <t>Container Alojamiento</t>
  </si>
  <si>
    <t>Comedor Valledupar Interno</t>
  </si>
  <si>
    <t>Comedor Valledupar</t>
  </si>
  <si>
    <t>Carpa Recibo Bodega COLED</t>
  </si>
  <si>
    <t>Camiones</t>
  </si>
  <si>
    <t>Cajero Automatico Comedor Valledupar</t>
  </si>
  <si>
    <t>Bombas y Taladros</t>
  </si>
  <si>
    <t>Bodega COLED</t>
  </si>
  <si>
    <t>Barra 4 Comedor Valledupar</t>
  </si>
  <si>
    <t>Barra 3 Comedor Valledupar</t>
  </si>
  <si>
    <t>Fisheye</t>
  </si>
  <si>
    <t>Barra 2 Comedor valledupar</t>
  </si>
  <si>
    <t>Barra 1 Comedor valledupar</t>
  </si>
  <si>
    <t>Atrás Planta Explosivos Pit 3</t>
  </si>
  <si>
    <t>Atras Antena Pit 2</t>
  </si>
  <si>
    <t>Area Taller Electrico Satelite ED</t>
  </si>
  <si>
    <t>Area Soldadura</t>
  </si>
  <si>
    <t>Area Recibo Bodega COLED</t>
  </si>
  <si>
    <t>Area Palas</t>
  </si>
  <si>
    <t>Area Garrets Porteria</t>
  </si>
  <si>
    <t>Antena Trailer Poste Pit 5</t>
  </si>
  <si>
    <t>Antena Pit 2 ED</t>
  </si>
  <si>
    <t>Antena Contenedor Poste Pit 5</t>
  </si>
  <si>
    <t>Antena Botadero 12 ED</t>
  </si>
  <si>
    <t>Antena Administrativo</t>
  </si>
  <si>
    <t>Alojamientos Sierra Nevada</t>
  </si>
  <si>
    <t>Alojamientos Container</t>
  </si>
  <si>
    <t>Alojamientos</t>
  </si>
  <si>
    <t>Administrativo</t>
  </si>
  <si>
    <t>6 Comedor Valledupar</t>
  </si>
  <si>
    <t>5 Comedor Valledupar</t>
  </si>
  <si>
    <t>4 Porteria</t>
  </si>
  <si>
    <t>4 Comedor Valledupar</t>
  </si>
  <si>
    <t>3 Porteria</t>
  </si>
  <si>
    <t>3 Comedor Valledupar</t>
  </si>
  <si>
    <t>2 Porteria</t>
  </si>
  <si>
    <t>2 Isla de Combustible Rampa 1</t>
  </si>
  <si>
    <t>2 Explosivos Pit 3</t>
  </si>
  <si>
    <t>2 Comedor Valledupar</t>
  </si>
  <si>
    <t>1 Porteria</t>
  </si>
  <si>
    <t>1 Isla de Combustible Rampa 1</t>
  </si>
  <si>
    <t>1 Comedor Valledupar</t>
  </si>
  <si>
    <t>Hidrocarburos</t>
  </si>
  <si>
    <t>Torre Patio Geologia</t>
  </si>
  <si>
    <t>Proyecto Caporo</t>
  </si>
  <si>
    <t>Porteria Locacion 24</t>
  </si>
  <si>
    <t>Planta Tratamiento Agua Locacion 24</t>
  </si>
  <si>
    <t>Patio Geologia</t>
  </si>
  <si>
    <t>Pasillo 2 Locacion 24</t>
  </si>
  <si>
    <t>Pasillo 1 Locacion 24</t>
  </si>
  <si>
    <t>Orbe Plaza</t>
  </si>
  <si>
    <t>Locacion 24</t>
  </si>
  <si>
    <t>Escaleras alojamientos Locacion 24</t>
  </si>
  <si>
    <t>CPF</t>
  </si>
  <si>
    <t>CP 1715</t>
  </si>
  <si>
    <t>CP 1714</t>
  </si>
  <si>
    <t>CP 1713</t>
  </si>
  <si>
    <t>CP 1712</t>
  </si>
  <si>
    <t>CP 1711</t>
  </si>
  <si>
    <t>CP 1710</t>
  </si>
  <si>
    <t>CP 1709</t>
  </si>
  <si>
    <t>CP 1707</t>
  </si>
  <si>
    <t>CP 1706</t>
  </si>
  <si>
    <t>CP 1705</t>
  </si>
  <si>
    <t>CP 1704</t>
  </si>
  <si>
    <t>CP 1703</t>
  </si>
  <si>
    <t>CP 1702</t>
  </si>
  <si>
    <t>CP 1701</t>
  </si>
  <si>
    <t>Caporo 21</t>
  </si>
  <si>
    <t>Atrás Bodega Locacion 24</t>
  </si>
  <si>
    <t>2 Locacion 24</t>
  </si>
  <si>
    <t>1 Locacion 24</t>
  </si>
  <si>
    <t>Operaciones Mina</t>
  </si>
  <si>
    <t>Pala 6249 PB</t>
  </si>
  <si>
    <t>Pala 6248 ED</t>
  </si>
  <si>
    <t>Pala 6247 ED</t>
  </si>
  <si>
    <t>Pala 6246 EC</t>
  </si>
  <si>
    <t>Pala 6245 PB</t>
  </si>
  <si>
    <t>Pala 6244 ED</t>
  </si>
  <si>
    <t>Pala 6243 ED</t>
  </si>
  <si>
    <t>Pala 6242 ED</t>
  </si>
  <si>
    <t>Pala 6241 ED</t>
  </si>
  <si>
    <t>Pala 6239 ED</t>
  </si>
  <si>
    <t>Pala 6238 ED</t>
  </si>
  <si>
    <t>Pala 6237 PB</t>
  </si>
  <si>
    <t>Pala 6236 ED</t>
  </si>
  <si>
    <t>Pala 6235 PB</t>
  </si>
  <si>
    <t>Pala 6234 ED</t>
  </si>
  <si>
    <t>Pala 6233 PB</t>
  </si>
  <si>
    <t>Pala 6232 ED</t>
  </si>
  <si>
    <t>Pala 6231 EC</t>
  </si>
  <si>
    <t>Highwall Miner</t>
  </si>
  <si>
    <t>Pribbenow</t>
  </si>
  <si>
    <t>Via Nacional Porteria</t>
  </si>
  <si>
    <t>Unidad de Salud</t>
  </si>
  <si>
    <t>Transformador 52</t>
  </si>
  <si>
    <t>Torres Mis</t>
  </si>
  <si>
    <t>Torrecilla Power Plant</t>
  </si>
  <si>
    <t>Torniquetes 4,5 y 6 Centro de Produccion</t>
  </si>
  <si>
    <t>Torniquetes 3 y 4 Porteria</t>
  </si>
  <si>
    <t>Torniquetes 1,2 y 3 Centro de Produccion</t>
  </si>
  <si>
    <t>Torniquetes 1 y 2 Porteria</t>
  </si>
  <si>
    <t>Torniquete Dtech</t>
  </si>
  <si>
    <t>Torniquete 4 y5 NCP</t>
  </si>
  <si>
    <t>Torniquete 1-2 y 3 NCP</t>
  </si>
  <si>
    <t>Tool Room Taller Electrico</t>
  </si>
  <si>
    <t>Tool Room Equipo liviano</t>
  </si>
  <si>
    <t>Termico Centro Produccion</t>
  </si>
  <si>
    <t>Talleres Dtech</t>
  </si>
  <si>
    <t>Taller Soldadura Load Out</t>
  </si>
  <si>
    <t>Taller Luminarias Pintura</t>
  </si>
  <si>
    <t>Taller Luminarias Hangar</t>
  </si>
  <si>
    <t>Taller Luminarias Entrada</t>
  </si>
  <si>
    <t>Taller Electromecanica Soldadura</t>
  </si>
  <si>
    <t>Taller Electrico 2</t>
  </si>
  <si>
    <t>Taller Electrico</t>
  </si>
  <si>
    <t>Taller Dispatch</t>
  </si>
  <si>
    <t>Taller Bombas PB</t>
  </si>
  <si>
    <t>Switch Yard Parqueadero</t>
  </si>
  <si>
    <t>Switch Yard Entrada Principal</t>
  </si>
  <si>
    <t>Switch Yard Control Room</t>
  </si>
  <si>
    <t>Switch Yard Atrás</t>
  </si>
  <si>
    <t>Switch Yard</t>
  </si>
  <si>
    <t>Swicth Yard Perimetral</t>
  </si>
  <si>
    <t>Server Room</t>
  </si>
  <si>
    <t>Seguridad Electronica</t>
  </si>
  <si>
    <t>Security 9 Wave</t>
  </si>
  <si>
    <t>Security 8 Wave</t>
  </si>
  <si>
    <t>Security 7</t>
  </si>
  <si>
    <t>Security 6</t>
  </si>
  <si>
    <t>Security 5</t>
  </si>
  <si>
    <t>Security 4</t>
  </si>
  <si>
    <t>Security 3</t>
  </si>
  <si>
    <t>Security 20 Wave</t>
  </si>
  <si>
    <t>Security 2</t>
  </si>
  <si>
    <t>Security 19 Wave</t>
  </si>
  <si>
    <t>Security 18 Wave</t>
  </si>
  <si>
    <t>Security 17 Wave</t>
  </si>
  <si>
    <t>Security 16 Wave</t>
  </si>
  <si>
    <t>Security 15 Wave</t>
  </si>
  <si>
    <t>Security 14 Wave</t>
  </si>
  <si>
    <t>Security 13 Wave</t>
  </si>
  <si>
    <t>Security 12 Wave</t>
  </si>
  <si>
    <t>Security 11 Wave</t>
  </si>
  <si>
    <t>Security 10 Wave</t>
  </si>
  <si>
    <t>Security 1</t>
  </si>
  <si>
    <t>Security</t>
  </si>
  <si>
    <t>Salida Torniquete Aeropuerto</t>
  </si>
  <si>
    <t>Salida Torniquete 5 CP</t>
  </si>
  <si>
    <t>Salida Torniquete 4 Porteria</t>
  </si>
  <si>
    <t>Salida Torniquete 4 CP</t>
  </si>
  <si>
    <t>Salida Torniquete 3 porteria</t>
  </si>
  <si>
    <t>Salida Torniquete 3 CP</t>
  </si>
  <si>
    <t>Salida Torniquete 2 Hombres</t>
  </si>
  <si>
    <t>Salida Torniquete 2 CP</t>
  </si>
  <si>
    <t>Salida Torniquete 1 Hombres</t>
  </si>
  <si>
    <t>Salida Torniquete 1 CP</t>
  </si>
  <si>
    <t>Salida Porton Casa Borrego</t>
  </si>
  <si>
    <t>Salida Pasillo Ingenieria</t>
  </si>
  <si>
    <t>Salida Lavasa Centro de Produccion</t>
  </si>
  <si>
    <t>Salida Explosivos</t>
  </si>
  <si>
    <t>Salida de Emergencia Dtech</t>
  </si>
  <si>
    <t>Salida Borrego RM</t>
  </si>
  <si>
    <t>Salida Baños Ingenieria</t>
  </si>
  <si>
    <t>Sala Casa Borrego</t>
  </si>
  <si>
    <t>Reexportacion 3 COLMP</t>
  </si>
  <si>
    <t>Reexportacion 2 COLMP</t>
  </si>
  <si>
    <t>Reexportacion 1 COLMP</t>
  </si>
  <si>
    <t>Punto D</t>
  </si>
  <si>
    <t>Puerto Lancha</t>
  </si>
  <si>
    <t>Puerta Container Soldadura</t>
  </si>
  <si>
    <t>Talanquera</t>
  </si>
  <si>
    <t>Puerta 2 Bodega</t>
  </si>
  <si>
    <t>Puerta 1 Bodega</t>
  </si>
  <si>
    <t>Produccion 2 PB</t>
  </si>
  <si>
    <t>Produccion 1 PB</t>
  </si>
  <si>
    <t>Power Plant</t>
  </si>
  <si>
    <t>Porteria 2</t>
  </si>
  <si>
    <t>Pit Chile</t>
  </si>
  <si>
    <t>Patio Taller Electrico</t>
  </si>
  <si>
    <t>Patio Palas</t>
  </si>
  <si>
    <t>Patio Equipo Liviano</t>
  </si>
  <si>
    <t>Patio de Cables</t>
  </si>
  <si>
    <t>Patio Contratistas 3</t>
  </si>
  <si>
    <t>Patio Contratistas 2</t>
  </si>
  <si>
    <t>Patio Contratistas 1</t>
  </si>
  <si>
    <t>Pasillo Oficinas Mantenimiento</t>
  </si>
  <si>
    <t>Pasillo Interno Dtech</t>
  </si>
  <si>
    <t>Pasillo Entrada NCP</t>
  </si>
  <si>
    <t>Pasillo Dtech</t>
  </si>
  <si>
    <t>Pasillo Comedor RM</t>
  </si>
  <si>
    <t>Parqueadero Lateral 2 Centro de Produccion</t>
  </si>
  <si>
    <t>Parqueadero Lateral 1 Centro de Produccion</t>
  </si>
  <si>
    <t>Parqueadero Ingenieria</t>
  </si>
  <si>
    <t>Parqueadero Electricos HV</t>
  </si>
  <si>
    <t>Parqueadero Buses NCP</t>
  </si>
  <si>
    <t>Pala Quemada COLMP</t>
  </si>
  <si>
    <t>Pala Quemada 1</t>
  </si>
  <si>
    <t>Overpass Salida</t>
  </si>
  <si>
    <t>Overpass Entrada</t>
  </si>
  <si>
    <t>Oficinas Materiales COLMP</t>
  </si>
  <si>
    <t>Oficina Taller Electrico</t>
  </si>
  <si>
    <t>Oficina Supervisores Equipo liviano</t>
  </si>
  <si>
    <t>Observatorio</t>
  </si>
  <si>
    <t>NCP BUSES</t>
  </si>
  <si>
    <t>Materiales</t>
  </si>
  <si>
    <t>Mantenimiento 9</t>
  </si>
  <si>
    <t>Mantenimiento 8</t>
  </si>
  <si>
    <t>Mantenimiento 7</t>
  </si>
  <si>
    <t>Mantenimiento 6</t>
  </si>
  <si>
    <t>Mantenimiento 5</t>
  </si>
  <si>
    <t>Mantenimiento 4</t>
  </si>
  <si>
    <t>Mantenimiento 3</t>
  </si>
  <si>
    <t>Mantenimiento 2</t>
  </si>
  <si>
    <t>Mantenimiento 15</t>
  </si>
  <si>
    <t>Mantenimiento 14</t>
  </si>
  <si>
    <t>Mantenimiento 13</t>
  </si>
  <si>
    <t>Mantenimiento 12</t>
  </si>
  <si>
    <t>Mantenimiento 11</t>
  </si>
  <si>
    <t>Mantenimiento 10</t>
  </si>
  <si>
    <t>Mantenimiento 1</t>
  </si>
  <si>
    <t>Mantenimiento</t>
  </si>
  <si>
    <t>Maletero 3 Centro de Produccion</t>
  </si>
  <si>
    <t>Maletero 2 Centro de Produccion</t>
  </si>
  <si>
    <t>Maletero 1 Centro de Produccion</t>
  </si>
  <si>
    <t>Lockers Taller Electrico</t>
  </si>
  <si>
    <t>Lockers Atrás Centro de Produccion</t>
  </si>
  <si>
    <t>Lockers 2 Centro de Produccion</t>
  </si>
  <si>
    <t>Lockers 1 Centro de Produccion</t>
  </si>
  <si>
    <t>Load Out PBN</t>
  </si>
  <si>
    <t>Lenceria</t>
  </si>
  <si>
    <t>Laboratorios Dtech</t>
  </si>
  <si>
    <t>Isla de Combustible COLMP</t>
  </si>
  <si>
    <t>Ingenieria</t>
  </si>
  <si>
    <t>Iguana 1</t>
  </si>
  <si>
    <t>Hombres 2</t>
  </si>
  <si>
    <t>Hombres 1</t>
  </si>
  <si>
    <t>Hangar Aeropuerto</t>
  </si>
  <si>
    <t>Hangar 2 Aeropuerto</t>
  </si>
  <si>
    <t>Gimnasio 2</t>
  </si>
  <si>
    <t>Gimnasio 1</t>
  </si>
  <si>
    <t>Gerencia Materiales COLMP</t>
  </si>
  <si>
    <t>Generador Antena Pit Chile</t>
  </si>
  <si>
    <t>Generador Antena El Corozo</t>
  </si>
  <si>
    <t>Frente Casa Borrego</t>
  </si>
  <si>
    <t>Explosivos 2</t>
  </si>
  <si>
    <t>Explosivos</t>
  </si>
  <si>
    <t>Estacion Ambiental</t>
  </si>
  <si>
    <t>Equipo Liviano 8</t>
  </si>
  <si>
    <t>Equipo Liviano 7</t>
  </si>
  <si>
    <t>Equipo Liviano 6</t>
  </si>
  <si>
    <t>Equipo Liviano 5</t>
  </si>
  <si>
    <t>Equipo Liviano 4</t>
  </si>
  <si>
    <t>Equipo Liviano 3</t>
  </si>
  <si>
    <t>Equipo Liviano 2</t>
  </si>
  <si>
    <t>Equipo Liviano 1</t>
  </si>
  <si>
    <t>Equipo Liviano</t>
  </si>
  <si>
    <t>Equipo liviano</t>
  </si>
  <si>
    <t>Entrada Troniquete 5 CP</t>
  </si>
  <si>
    <t>Entrada Torniquete Aeropuerto</t>
  </si>
  <si>
    <t>Entrada Torniquete 4 Porteria</t>
  </si>
  <si>
    <t>Entrada Torniquete 4 CP</t>
  </si>
  <si>
    <t>Entrada Torniquete 3 porteria</t>
  </si>
  <si>
    <t>Entrada Torniquete 3 CP</t>
  </si>
  <si>
    <t>Entrada Torniquete 2 Hombres</t>
  </si>
  <si>
    <t>Entrada Torniquete 2 CP</t>
  </si>
  <si>
    <t>Entrada Torniquete 1 Hombres</t>
  </si>
  <si>
    <t>Entrada Torniquete 1 CP</t>
  </si>
  <si>
    <t>Entrada Server Room</t>
  </si>
  <si>
    <t>Entrada Power Plant</t>
  </si>
  <si>
    <t>Entrada Porton Casa Borrego</t>
  </si>
  <si>
    <t>Entrada Pasillo Ingenieria</t>
  </si>
  <si>
    <t>Entrada Pala Quemada COLMP</t>
  </si>
  <si>
    <t>Entrada Observatorio</t>
  </si>
  <si>
    <t>Entrada Ingenieria</t>
  </si>
  <si>
    <t>Entrada Explosivos</t>
  </si>
  <si>
    <t>Entrada Casa Borrego</t>
  </si>
  <si>
    <t>Entrada Buses Porteria</t>
  </si>
  <si>
    <t>Entrada Borrego RM</t>
  </si>
  <si>
    <t>Entrada Baños Ingenieria</t>
  </si>
  <si>
    <t>Entrada Antena Pit Chile</t>
  </si>
  <si>
    <t>Entrada Antena El Corozo</t>
  </si>
  <si>
    <t>Entrada Aeropuerto</t>
  </si>
  <si>
    <t>Entrada Administrativo</t>
  </si>
  <si>
    <t>Electricos HV</t>
  </si>
  <si>
    <t>Electricos Conveyor</t>
  </si>
  <si>
    <t>Dtech</t>
  </si>
  <si>
    <t>Dispatch</t>
  </si>
  <si>
    <t>Despacho Bodega COLMP</t>
  </si>
  <si>
    <t>Despacho Bodega COLCA</t>
  </si>
  <si>
    <t>Container Soldadura</t>
  </si>
  <si>
    <t>Container Archivo Bodega COLMP</t>
  </si>
  <si>
    <t>Comedor Rol Mensual</t>
  </si>
  <si>
    <t>Comedor Centro de Produccion</t>
  </si>
  <si>
    <t>City Gate</t>
  </si>
  <si>
    <t>Chatarra COLMP</t>
  </si>
  <si>
    <t>Centro de Produccion Meeting</t>
  </si>
  <si>
    <t>Centro de Produccion Buses</t>
  </si>
  <si>
    <t>Centro de Produccion</t>
  </si>
  <si>
    <t>Centro de Control</t>
  </si>
  <si>
    <t>Casa Verde</t>
  </si>
  <si>
    <t>Casa Borrego</t>
  </si>
  <si>
    <t>Carpa 2 Recibo Bodega COLMP</t>
  </si>
  <si>
    <t>Carpa 1 Recibo Bodega COLMP</t>
  </si>
  <si>
    <t>Cargue Patines Bodega COLCA</t>
  </si>
  <si>
    <t>Cajeros Automaticos Centro de Produccion</t>
  </si>
  <si>
    <t>Borrego Nuevo</t>
  </si>
  <si>
    <t>Bombas Taller de Campo</t>
  </si>
  <si>
    <t>Bodegas Mina</t>
  </si>
  <si>
    <t>Bodega Seguridad Electronica</t>
  </si>
  <si>
    <t>Bodega Partes COLCA</t>
  </si>
  <si>
    <t>Bodega Componentes COLCA</t>
  </si>
  <si>
    <t>Bodega COLMP</t>
  </si>
  <si>
    <t>Bodega COLCA</t>
  </si>
  <si>
    <t>Barracas</t>
  </si>
  <si>
    <t>Barra 4 Centro de Produccion</t>
  </si>
  <si>
    <t>Barra 3 Centro de Produccion</t>
  </si>
  <si>
    <t>Barra 2 Centro de Produccion</t>
  </si>
  <si>
    <t>Barra 1 Centro de Produccion</t>
  </si>
  <si>
    <t>Atras Recibo COLMP</t>
  </si>
  <si>
    <t>Atras Observatorio</t>
  </si>
  <si>
    <t>Atrás Dtech</t>
  </si>
  <si>
    <t>Atras Casa Borrego</t>
  </si>
  <si>
    <t>Atrás Bodega Componentes COLCA</t>
  </si>
  <si>
    <t>Area Taller Electricos</t>
  </si>
  <si>
    <t>Area Recibo COLMP 1</t>
  </si>
  <si>
    <t>Area recibo Bodega COLCA</t>
  </si>
  <si>
    <t>Area Patio Soldadura</t>
  </si>
  <si>
    <t>Area CORES Bodega COLCA</t>
  </si>
  <si>
    <t>Area Buses Soldadura PB</t>
  </si>
  <si>
    <t>Area 2  Soldadura</t>
  </si>
  <si>
    <t>Arcos Detectores Porteria</t>
  </si>
  <si>
    <t>Antenas de Comunicación</t>
  </si>
  <si>
    <t>Antena Taller de Campo Generador Electrico</t>
  </si>
  <si>
    <t>Antena Taller de Campo Contenedor</t>
  </si>
  <si>
    <t>Antena Pit Chile</t>
  </si>
  <si>
    <t>Antena Conveyor Generador Electrico</t>
  </si>
  <si>
    <t>Antena Conveyor Banco de Baterias</t>
  </si>
  <si>
    <t>Antena Conveyor</t>
  </si>
  <si>
    <t>Antena Botadero 11</t>
  </si>
  <si>
    <t>Alojamiento Mujeres</t>
  </si>
  <si>
    <t>Alojamiento Hombres</t>
  </si>
  <si>
    <t>Aeropuerto</t>
  </si>
  <si>
    <t>Administrativo 2</t>
  </si>
  <si>
    <t>Acuario RM</t>
  </si>
  <si>
    <t>5 Centro de Produccion</t>
  </si>
  <si>
    <t>4 Centro de Produccion</t>
  </si>
  <si>
    <t>3 Centro de Produccion</t>
  </si>
  <si>
    <t>2 Centro de Produccion</t>
  </si>
  <si>
    <t>1 Centro de Produccion</t>
  </si>
  <si>
    <t>Cámaras</t>
  </si>
  <si>
    <t>TOTALES</t>
  </si>
  <si>
    <t>AREA</t>
  </si>
  <si>
    <t>PRINCIPIO BÁSICO</t>
  </si>
  <si>
    <t>DEMERITOS</t>
  </si>
  <si>
    <t>TOTAL DEMERITOS</t>
  </si>
  <si>
    <t>SISTEMA DE MANTENIMIENTO</t>
  </si>
  <si>
    <t>FICHA DE EVALUACIÓN</t>
  </si>
  <si>
    <t>FECHA</t>
  </si>
  <si>
    <t>EVALUADOR</t>
  </si>
  <si>
    <t>EMPRESA</t>
  </si>
  <si>
    <t>1. Funciones y responsabilidades</t>
  </si>
  <si>
    <t>2. Autoridad y autonomía</t>
  </si>
  <si>
    <t>3. Sistema de información</t>
  </si>
  <si>
    <t>Total Obtenible</t>
  </si>
  <si>
    <t>1. Objetivos y metas</t>
  </si>
  <si>
    <t>2. Políticas para planificación</t>
  </si>
  <si>
    <t>3. Control y evaluación</t>
  </si>
  <si>
    <t>1. Planificación</t>
  </si>
  <si>
    <t>1. Determinación de parámetros</t>
  </si>
  <si>
    <t>2. Planificación</t>
  </si>
  <si>
    <t>3. Programación e implantación</t>
  </si>
  <si>
    <t>4. Control y evaluación</t>
  </si>
  <si>
    <t>2. Programación e implantación</t>
  </si>
  <si>
    <t>1. Atención a las fallas</t>
  </si>
  <si>
    <t>2. Supervisión y ejecución</t>
  </si>
  <si>
    <t>3. Información sobre las averías</t>
  </si>
  <si>
    <t>1. Cuantificación de las necesidades del personal</t>
  </si>
  <si>
    <t>2. Selección y formación</t>
  </si>
  <si>
    <t>3. Motivación e incentivos</t>
  </si>
  <si>
    <t>1. Apoyo administrativo</t>
  </si>
  <si>
    <t>2. Apoyo gerencial</t>
  </si>
  <si>
    <t>3. Apoyo general</t>
  </si>
  <si>
    <t>1. Equipos</t>
  </si>
  <si>
    <t>2. Herramientas</t>
  </si>
  <si>
    <t>3. Instrumentos</t>
  </si>
  <si>
    <t>4. Materiales</t>
  </si>
  <si>
    <t>5. Repuestos</t>
  </si>
  <si>
    <t>I. ORGANIZACIÓN DE LA EMPRESA</t>
  </si>
  <si>
    <t>II. ORGANIZACIÓN DE MANTENIMIENTO</t>
  </si>
  <si>
    <t>III. PLANIFICACIÓN DE MANTENIMIENTO</t>
  </si>
  <si>
    <t>IV. MANTENIMIENTO RUTINARIO</t>
  </si>
  <si>
    <t>V. MANTENIMIENTO PROGRAMADO</t>
  </si>
  <si>
    <t>VI. MANTENIMIENTO CIRCUNSTANCIAL</t>
  </si>
  <si>
    <t>VII. MANTENIMIENTO CORRECTIVO</t>
  </si>
  <si>
    <t>VIII. MANTENIMIENTO PREVENTIVO</t>
  </si>
  <si>
    <t>IX. MANTENIMIENTO POR AVERÍA</t>
  </si>
  <si>
    <t>X. PERSONAL DE MANTENIMIENTO</t>
  </si>
  <si>
    <t>XI. APOYO LOGÍSTICO</t>
  </si>
  <si>
    <t>XII. RECURSOS</t>
  </si>
  <si>
    <t>PTS</t>
  </si>
  <si>
    <t>Total Obtenido</t>
  </si>
  <si>
    <t>-</t>
  </si>
  <si>
    <t>CALIFICACIÓN PORCENTUAL</t>
  </si>
  <si>
    <t>DEI</t>
  </si>
  <si>
    <t>30/Septiembre/2023</t>
  </si>
  <si>
    <t>Drummond Ltd.</t>
  </si>
  <si>
    <t>Seguridad Electrónica</t>
  </si>
  <si>
    <t>Alexander Castro B.</t>
  </si>
  <si>
    <t>DVR, NVR</t>
  </si>
  <si>
    <t>Alarmas y Radares</t>
  </si>
  <si>
    <t>Operaciones</t>
  </si>
  <si>
    <t>ELEMENTOS</t>
  </si>
  <si>
    <t>UBICACIÓN EN EL COMPLEJO MINERO</t>
  </si>
  <si>
    <t>I. Organización de la empresa</t>
  </si>
  <si>
    <t>II. Organización del mantenimiento</t>
  </si>
  <si>
    <t>III. Planificación del mantenimiento</t>
  </si>
  <si>
    <t>VI. Mantenimiento circunstancial</t>
  </si>
  <si>
    <t>VII. Mantenimiento correctivo</t>
  </si>
  <si>
    <t>VIII. Mantenimiento preventivo</t>
  </si>
  <si>
    <t>IX. Mantenimiento por avería</t>
  </si>
  <si>
    <t>X. Personal de mantenimiento</t>
  </si>
  <si>
    <t>XI. Apoyo logístico</t>
  </si>
  <si>
    <t>XII. Recursos</t>
  </si>
  <si>
    <t>V. Mantenimiento programado</t>
  </si>
  <si>
    <t>IV. Mantenimiento rutinario</t>
  </si>
  <si>
    <t>EQUIPOS CRÍTICOS</t>
  </si>
  <si>
    <t>UBICACIÓN</t>
  </si>
  <si>
    <t>Equipo o Máquina</t>
  </si>
  <si>
    <t>Frecuencia de Fallas</t>
  </si>
  <si>
    <t>Calificación de Consecuencias</t>
  </si>
  <si>
    <t>Jerarquización</t>
  </si>
  <si>
    <t>UAV Pribbenow</t>
  </si>
  <si>
    <t>UAV El Descanso</t>
  </si>
  <si>
    <t>Alarma Casa VIP</t>
  </si>
  <si>
    <t>Acceso Portería PBN</t>
  </si>
  <si>
    <t>Acceso Portería ED</t>
  </si>
  <si>
    <t>Acceso Casa VIP</t>
  </si>
  <si>
    <t>Domo Zona Explosivos</t>
  </si>
  <si>
    <t>Camara 360 Vehículos</t>
  </si>
  <si>
    <t>Cámara 360 Bodega</t>
  </si>
  <si>
    <t>Cámara 360 Ingreso Operarios</t>
  </si>
  <si>
    <t>Cámara Bala Portería</t>
  </si>
  <si>
    <t>No.</t>
  </si>
  <si>
    <t>MINA PRIBBENOW</t>
  </si>
  <si>
    <t>Cámara PTZ Zona Chile</t>
  </si>
  <si>
    <t>Cámara PTZ Zona Cables</t>
  </si>
  <si>
    <t>Cámara PTZ Vehículos y Repuestos</t>
  </si>
  <si>
    <t>Cámara PTZ Apoyo Labores Varias</t>
  </si>
  <si>
    <t>Cámara PTZ Patio de Carbón</t>
  </si>
  <si>
    <t>Cámara PTZ Zona Central</t>
  </si>
  <si>
    <t>Cámara PTZ Zona Explosivos</t>
  </si>
  <si>
    <t>Cámara PTZ Portería</t>
  </si>
  <si>
    <t>Cámara PTZ Aeródromo</t>
  </si>
  <si>
    <t>Domo Motobomba</t>
  </si>
  <si>
    <t>Domo Subestacion Sur</t>
  </si>
  <si>
    <t>Domo Comedor</t>
  </si>
  <si>
    <t>Alarma Rampa Norte</t>
  </si>
  <si>
    <t>Domo Operaciones Central</t>
  </si>
  <si>
    <t>Domo Bodega</t>
  </si>
  <si>
    <t>Domo Becerril</t>
  </si>
  <si>
    <t>Domo Subestacion La Paz</t>
  </si>
  <si>
    <t>Domo Subestacion Becerril</t>
  </si>
  <si>
    <t>Radar Subestacion La Paz</t>
  </si>
  <si>
    <t>Radar Subestacion Becerril</t>
  </si>
  <si>
    <t>Radar Motobomba</t>
  </si>
  <si>
    <t>Critico</t>
  </si>
  <si>
    <t>Medio - Crítico</t>
  </si>
  <si>
    <t>Crítico</t>
  </si>
  <si>
    <t>MINA EL DESCANSO</t>
  </si>
  <si>
    <t>[1-6]</t>
  </si>
  <si>
    <t>[7-12]</t>
  </si>
  <si>
    <t>[13-18]</t>
  </si>
  <si>
    <t>[18-24]</t>
  </si>
  <si>
    <t>Consecuencia</t>
  </si>
  <si>
    <t>Matriz de Criticidad</t>
  </si>
  <si>
    <t xml:space="preserve">EQUIPOS CRÍTICOS SEGURIDAD ELECTRÓNICA </t>
  </si>
  <si>
    <t>Implementación Mantenimiento Planeado</t>
  </si>
  <si>
    <t>Pasos</t>
  </si>
  <si>
    <t>Actividades</t>
  </si>
  <si>
    <t>Primer Trimestre</t>
  </si>
  <si>
    <t>Segundo Trimestre</t>
  </si>
  <si>
    <t>Tercer Trimestre</t>
  </si>
  <si>
    <t>Cuarto Trimestre</t>
  </si>
  <si>
    <t>1. Documentación de la situación Actual</t>
  </si>
  <si>
    <t>2. Restaurar el deterioro y corregir las fallas</t>
  </si>
  <si>
    <t xml:space="preserve">3. Crear sistema de gestión de información </t>
  </si>
  <si>
    <t>4. Consolidar Sistema de Mantenimiento Periódico</t>
  </si>
  <si>
    <t>5. Consolidar Sistema de Mantenimiento Predictivo</t>
  </si>
  <si>
    <t>6. Evaluación del mantenimiento</t>
  </si>
  <si>
    <t>MASTER PLAN TPM - PILAR MANTENIMIENTO PLANEADO</t>
  </si>
  <si>
    <t>Actualización DB para cuantificación de equipos; Revisión de procedimientos, manuales de máquinas, herramientas; Verificación de aptitudes técnicas del personal; Estudio del nivel de conocimiento filosofía TPM en equipo de trabajo.</t>
  </si>
  <si>
    <t>Conformación de grupos de trabajo con roles específicos para corrección de condiciones anormales en los equipos; Planificación de espacios dentro de las actividades rutinarias para corrección de fallas que permitan tener un estado inicial de los equipos.</t>
  </si>
  <si>
    <t>Evaluación de funcionalidad de bases de datos; Análisis de tipos y cantidad de datos recopilados; Comparación de sistemas de información con los implementados en otras áreas/empresas de mantenimiento.</t>
  </si>
  <si>
    <t>Establecimiento y cumplimiento de políticas de mantenimiento, rutas de mantenimiento, actividades de rutina ajustadas a las recomendaciones del fabricante, planes de mantenimiento personalizados a los equipos dependiendo de sus condiciones especiales.</t>
  </si>
  <si>
    <t>Contar con datos y personal centrado en el analisis de la información recopilada de las máquinas tratadas; Monitorear, comparar e incluir dentro de los parámetros de estudio del area los porcentajes de averías, porcentaje de reprocesos, porcentaje de disponibilidad de los equipos; Establecer un programa de ejecución de mantenimiento predictivo para los equipos de seguridad electrónica.</t>
  </si>
  <si>
    <t>Comparación de estados iniciales con los estados actuales; Medición del nivel de gestión de mantenimiento por medio de indicadores; Retroalimentación de eventos; Formación y capacitación del personal del área.</t>
  </si>
  <si>
    <t>CONSOLIDADO DE SERVICIOS - SEGURIDAD ELECTRÓNICA DRUMMOND 2023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</si>
  <si>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</si>
  <si>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</si>
  <si>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</si>
  <si>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</si>
  <si>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</si>
  <si>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</si>
  <si>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</si>
  <si>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</si>
  <si>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</si>
  <si>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</si>
  <si>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</si>
  <si>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</si>
  <si>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DIA</t>
  </si>
  <si>
    <t>No. Servicios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</si>
</sst>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1"/>
      <color theme="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rgb="FF000000"/>
      </patternFill>
    </fill>
  </fills>
  <borders count="5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theme="0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/>
      </left>
      <right style="thin">
        <color theme="0"/>
      </right>
      <top style="thin">
        <color auto="1"/>
      </top>
      <bottom style="thin">
        <color auto="1"/>
      </bottom>
      <diagonal/>
    </border>
    <border>
      <left style="thin">
        <color theme="0"/>
      </left>
      <right style="thin">
        <color theme="0"/>
      </right>
      <top style="thin">
        <color auto="1"/>
      </top>
      <bottom style="thin">
        <color theme="0"/>
      </bottom>
      <diagonal/>
    </border>
    <border>
      <left/>
      <right style="thin">
        <color theme="0"/>
      </right>
      <top style="thin">
        <color auto="1"/>
      </top>
      <bottom style="thin">
        <color auto="1"/>
      </bottom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/>
      <right/>
      <top style="thin">
        <color auto="1"/>
      </top>
      <bottom style="thin">
        <color theme="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auto="1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theme="0"/>
      </left>
      <right/>
      <top/>
      <bottom style="thin">
        <color auto="1"/>
      </bottom>
      <diagonal/>
    </border>
    <border>
      <left style="thin">
        <color theme="0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theme="0"/>
      </right>
      <top style="thin">
        <color auto="1"/>
      </top>
      <bottom/>
      <diagonal/>
    </border>
    <border>
      <left style="thin">
        <color auto="1"/>
      </left>
      <right style="thin">
        <color theme="0"/>
      </right>
      <top style="thin">
        <color indexed="64"/>
      </top>
      <bottom style="thin">
        <color theme="0"/>
      </bottom>
      <diagonal/>
    </border>
    <border>
      <left/>
      <right style="thin">
        <color theme="0"/>
      </right>
      <top/>
      <bottom style="thin">
        <color auto="1"/>
      </bottom>
      <diagonal/>
    </border>
    <border>
      <left style="thin">
        <color theme="0"/>
      </left>
      <right style="thin">
        <color theme="0"/>
      </right>
      <top/>
      <bottom style="thin">
        <color auto="1"/>
      </bottom>
      <diagonal/>
    </border>
    <border>
      <left style="thin">
        <color auto="1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auto="1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auto="1"/>
      </right>
      <top style="thin">
        <color theme="0"/>
      </top>
      <bottom style="thin">
        <color theme="0"/>
      </bottom>
      <diagonal/>
    </border>
    <border>
      <left style="thin">
        <color auto="1"/>
      </left>
      <right style="thin">
        <color auto="1"/>
      </right>
      <top style="thin">
        <color theme="0"/>
      </top>
      <bottom style="thin">
        <color theme="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3" fillId="4" borderId="0"/>
    <xf numFmtId="9" fontId="3" fillId="4" borderId="0" applyFont="0" applyFill="0" applyBorder="0" applyAlignment="0" applyProtection="0"/>
  </cellStyleXfs>
  <cellXfs count="165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0" fontId="2" fillId="3" borderId="2" xfId="0" applyFont="1" applyFill="1" applyBorder="1" applyAlignment="1" applyProtection="1">
      <alignment vertical="center" wrapText="1"/>
    </xf>
    <xf numFmtId="0" fontId="3" fillId="4" borderId="0" xfId="1"/>
    <xf numFmtId="0" fontId="2" fillId="4" borderId="3" xfId="1" applyFont="1" applyFill="1" applyBorder="1" applyAlignment="1" applyProtection="1">
      <alignment vertical="center" wrapText="1"/>
    </xf>
    <xf numFmtId="0" fontId="1" fillId="2" borderId="3" xfId="1" applyFont="1" applyFill="1" applyBorder="1" applyAlignment="1" applyProtection="1">
      <alignment horizontal="center" vertical="center"/>
    </xf>
    <xf numFmtId="0" fontId="0" fillId="4" borderId="0" xfId="1" applyFont="1"/>
    <xf numFmtId="0" fontId="0" fillId="5" borderId="0" xfId="0" applyFill="1"/>
    <xf numFmtId="0" fontId="5" fillId="5" borderId="0" xfId="0" applyFont="1" applyFill="1"/>
    <xf numFmtId="0" fontId="6" fillId="5" borderId="0" xfId="0" applyFont="1" applyFill="1"/>
    <xf numFmtId="0" fontId="6" fillId="5" borderId="0" xfId="0" applyFont="1" applyFill="1" applyAlignment="1">
      <alignment horizontal="center"/>
    </xf>
    <xf numFmtId="0" fontId="0" fillId="5" borderId="13" xfId="0" applyFill="1" applyBorder="1"/>
    <xf numFmtId="0" fontId="6" fillId="5" borderId="7" xfId="0" applyFont="1" applyFill="1" applyBorder="1"/>
    <xf numFmtId="0" fontId="6" fillId="5" borderId="7" xfId="0" applyFont="1" applyFill="1" applyBorder="1" applyAlignment="1">
      <alignment horizontal="center"/>
    </xf>
    <xf numFmtId="0" fontId="6" fillId="5" borderId="9" xfId="0" applyFont="1" applyFill="1" applyBorder="1"/>
    <xf numFmtId="0" fontId="6" fillId="5" borderId="7" xfId="0" applyFont="1" applyFill="1" applyBorder="1" applyAlignment="1">
      <alignment horizontal="right"/>
    </xf>
    <xf numFmtId="0" fontId="5" fillId="5" borderId="7" xfId="0" applyFont="1" applyFill="1" applyBorder="1" applyAlignment="1">
      <alignment horizontal="right"/>
    </xf>
    <xf numFmtId="0" fontId="5" fillId="5" borderId="7" xfId="0" applyFont="1" applyFill="1" applyBorder="1"/>
    <xf numFmtId="0" fontId="5" fillId="5" borderId="20" xfId="0" applyFont="1" applyFill="1" applyBorder="1"/>
    <xf numFmtId="0" fontId="5" fillId="5" borderId="17" xfId="0" applyFont="1" applyFill="1" applyBorder="1"/>
    <xf numFmtId="0" fontId="5" fillId="5" borderId="0" xfId="0" applyFont="1" applyFill="1" applyBorder="1"/>
    <xf numFmtId="1" fontId="5" fillId="5" borderId="17" xfId="0" applyNumberFormat="1" applyFont="1" applyFill="1" applyBorder="1"/>
    <xf numFmtId="1" fontId="5" fillId="5" borderId="19" xfId="0" applyNumberFormat="1" applyFont="1" applyFill="1" applyBorder="1"/>
    <xf numFmtId="0" fontId="5" fillId="5" borderId="8" xfId="0" applyFont="1" applyFill="1" applyBorder="1" applyAlignment="1">
      <alignment horizontal="center"/>
    </xf>
    <xf numFmtId="0" fontId="5" fillId="5" borderId="11" xfId="0" applyFont="1" applyFill="1" applyBorder="1"/>
    <xf numFmtId="0" fontId="6" fillId="5" borderId="19" xfId="0" applyFont="1" applyFill="1" applyBorder="1"/>
    <xf numFmtId="0" fontId="0" fillId="5" borderId="0" xfId="0" applyFont="1" applyFill="1"/>
    <xf numFmtId="0" fontId="0" fillId="5" borderId="0" xfId="0" applyFont="1" applyFill="1" applyAlignment="1">
      <alignment horizontal="center"/>
    </xf>
    <xf numFmtId="0" fontId="0" fillId="5" borderId="10" xfId="0" applyFont="1" applyFill="1" applyBorder="1"/>
    <xf numFmtId="0" fontId="0" fillId="5" borderId="0" xfId="0" applyFill="1" applyAlignment="1">
      <alignment horizontal="center"/>
    </xf>
    <xf numFmtId="0" fontId="6" fillId="5" borderId="9" xfId="0" applyFont="1" applyFill="1" applyBorder="1" applyAlignment="1">
      <alignment horizontal="center"/>
    </xf>
    <xf numFmtId="0" fontId="6" fillId="5" borderId="12" xfId="0" applyFont="1" applyFill="1" applyBorder="1" applyAlignment="1">
      <alignment horizontal="center"/>
    </xf>
    <xf numFmtId="0" fontId="6" fillId="5" borderId="14" xfId="0" applyFont="1" applyFill="1" applyBorder="1" applyAlignment="1">
      <alignment horizontal="center"/>
    </xf>
    <xf numFmtId="0" fontId="8" fillId="5" borderId="0" xfId="0" applyFont="1" applyFill="1"/>
    <xf numFmtId="0" fontId="8" fillId="5" borderId="23" xfId="0" applyFont="1" applyFill="1" applyBorder="1"/>
    <xf numFmtId="0" fontId="8" fillId="5" borderId="9" xfId="0" applyFont="1" applyFill="1" applyBorder="1" applyAlignment="1">
      <alignment horizontal="center"/>
    </xf>
    <xf numFmtId="0" fontId="8" fillId="5" borderId="7" xfId="0" applyFont="1" applyFill="1" applyBorder="1" applyAlignment="1">
      <alignment horizontal="center"/>
    </xf>
    <xf numFmtId="0" fontId="8" fillId="5" borderId="16" xfId="0" applyFont="1" applyFill="1" applyBorder="1"/>
    <xf numFmtId="0" fontId="8" fillId="5" borderId="11" xfId="0" applyFont="1" applyFill="1" applyBorder="1" applyAlignment="1">
      <alignment horizontal="center"/>
    </xf>
    <xf numFmtId="0" fontId="8" fillId="5" borderId="0" xfId="0" applyFont="1" applyFill="1" applyBorder="1"/>
    <xf numFmtId="0" fontId="7" fillId="5" borderId="24" xfId="0" applyFont="1" applyFill="1" applyBorder="1" applyAlignment="1">
      <alignment horizontal="center"/>
    </xf>
    <xf numFmtId="0" fontId="7" fillId="5" borderId="9" xfId="0" applyFont="1" applyFill="1" applyBorder="1" applyAlignment="1">
      <alignment horizontal="center"/>
    </xf>
    <xf numFmtId="0" fontId="0" fillId="5" borderId="22" xfId="0" applyFill="1" applyBorder="1"/>
    <xf numFmtId="0" fontId="8" fillId="5" borderId="0" xfId="0" applyFont="1" applyFill="1" applyAlignment="1">
      <alignment horizontal="center"/>
    </xf>
    <xf numFmtId="0" fontId="8" fillId="5" borderId="20" xfId="0" applyFont="1" applyFill="1" applyBorder="1" applyAlignment="1">
      <alignment vertical="center"/>
    </xf>
    <xf numFmtId="0" fontId="0" fillId="5" borderId="27" xfId="0" applyFill="1" applyBorder="1"/>
    <xf numFmtId="0" fontId="0" fillId="5" borderId="17" xfId="0" applyFill="1" applyBorder="1"/>
    <xf numFmtId="0" fontId="0" fillId="5" borderId="18" xfId="0" applyFill="1" applyBorder="1"/>
    <xf numFmtId="0" fontId="8" fillId="5" borderId="26" xfId="0" applyFont="1" applyFill="1" applyBorder="1" applyAlignment="1">
      <alignment horizontal="center"/>
    </xf>
    <xf numFmtId="0" fontId="8" fillId="5" borderId="12" xfId="0" applyFont="1" applyFill="1" applyBorder="1" applyAlignment="1">
      <alignment horizontal="center"/>
    </xf>
    <xf numFmtId="0" fontId="0" fillId="5" borderId="21" xfId="0" applyFill="1" applyBorder="1"/>
    <xf numFmtId="0" fontId="8" fillId="5" borderId="9" xfId="0" applyFont="1" applyFill="1" applyBorder="1" applyAlignment="1">
      <alignment horizontal="left"/>
    </xf>
    <xf numFmtId="0" fontId="8" fillId="5" borderId="26" xfId="0" applyFont="1" applyFill="1" applyBorder="1"/>
    <xf numFmtId="0" fontId="8" fillId="5" borderId="7" xfId="0" applyFont="1" applyFill="1" applyBorder="1"/>
    <xf numFmtId="0" fontId="8" fillId="5" borderId="9" xfId="0" applyFont="1" applyFill="1" applyBorder="1" applyAlignment="1">
      <alignment horizontal="center" vertical="center"/>
    </xf>
    <xf numFmtId="0" fontId="0" fillId="5" borderId="23" xfId="0" applyFill="1" applyBorder="1"/>
    <xf numFmtId="0" fontId="8" fillId="5" borderId="7" xfId="0" applyFont="1" applyFill="1" applyBorder="1" applyAlignment="1">
      <alignment horizontal="center" vertical="center"/>
    </xf>
    <xf numFmtId="0" fontId="8" fillId="5" borderId="12" xfId="0" applyFont="1" applyFill="1" applyBorder="1"/>
    <xf numFmtId="2" fontId="8" fillId="5" borderId="0" xfId="0" applyNumberFormat="1" applyFont="1" applyFill="1" applyAlignment="1">
      <alignment horizontal="center"/>
    </xf>
    <xf numFmtId="0" fontId="8" fillId="8" borderId="20" xfId="0" applyFont="1" applyFill="1" applyBorder="1"/>
    <xf numFmtId="0" fontId="8" fillId="7" borderId="20" xfId="0" applyFont="1" applyFill="1" applyBorder="1"/>
    <xf numFmtId="0" fontId="8" fillId="6" borderId="20" xfId="0" applyFont="1" applyFill="1" applyBorder="1"/>
    <xf numFmtId="0" fontId="8" fillId="5" borderId="18" xfId="0" applyFont="1" applyFill="1" applyBorder="1"/>
    <xf numFmtId="0" fontId="8" fillId="5" borderId="8" xfId="0" applyFont="1" applyFill="1" applyBorder="1"/>
    <xf numFmtId="0" fontId="6" fillId="5" borderId="26" xfId="0" applyFont="1" applyFill="1" applyBorder="1" applyAlignment="1">
      <alignment horizontal="center" vertical="center"/>
    </xf>
    <xf numFmtId="0" fontId="6" fillId="5" borderId="17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5" borderId="37" xfId="0" applyFont="1" applyFill="1" applyBorder="1" applyAlignment="1">
      <alignment horizontal="center" vertical="center"/>
    </xf>
    <xf numFmtId="0" fontId="6" fillId="5" borderId="16" xfId="0" applyFont="1" applyFill="1" applyBorder="1"/>
    <xf numFmtId="0" fontId="6" fillId="5" borderId="18" xfId="0" applyFont="1" applyFill="1" applyBorder="1"/>
    <xf numFmtId="0" fontId="6" fillId="5" borderId="20" xfId="0" applyFont="1" applyFill="1" applyBorder="1" applyAlignment="1">
      <alignment horizontal="center" vertical="center"/>
    </xf>
    <xf numFmtId="0" fontId="6" fillId="5" borderId="18" xfId="0" applyFont="1" applyFill="1" applyBorder="1" applyAlignment="1">
      <alignment horizontal="center" vertical="center"/>
    </xf>
    <xf numFmtId="0" fontId="6" fillId="5" borderId="13" xfId="0" applyFont="1" applyFill="1" applyBorder="1"/>
    <xf numFmtId="0" fontId="6" fillId="5" borderId="35" xfId="0" applyFont="1" applyFill="1" applyBorder="1"/>
    <xf numFmtId="0" fontId="6" fillId="5" borderId="30" xfId="0" applyFont="1" applyFill="1" applyBorder="1"/>
    <xf numFmtId="0" fontId="0" fillId="5" borderId="20" xfId="0" applyFill="1" applyBorder="1"/>
    <xf numFmtId="0" fontId="0" fillId="5" borderId="38" xfId="0" applyFill="1" applyBorder="1"/>
    <xf numFmtId="0" fontId="6" fillId="5" borderId="0" xfId="0" applyFont="1" applyFill="1" applyAlignment="1">
      <alignment horizontal="center"/>
    </xf>
    <xf numFmtId="0" fontId="5" fillId="5" borderId="0" xfId="0" applyFont="1" applyFill="1" applyAlignment="1">
      <alignment horizontal="center"/>
    </xf>
    <xf numFmtId="0" fontId="6" fillId="5" borderId="17" xfId="0" applyFont="1" applyFill="1" applyBorder="1" applyAlignment="1">
      <alignment horizontal="center"/>
    </xf>
    <xf numFmtId="0" fontId="6" fillId="5" borderId="18" xfId="0" applyFont="1" applyFill="1" applyBorder="1" applyAlignment="1">
      <alignment horizontal="center"/>
    </xf>
    <xf numFmtId="0" fontId="6" fillId="5" borderId="21" xfId="0" applyFont="1" applyFill="1" applyBorder="1" applyAlignment="1">
      <alignment horizontal="center"/>
    </xf>
    <xf numFmtId="0" fontId="6" fillId="5" borderId="0" xfId="0" applyFont="1" applyFill="1" applyBorder="1" applyAlignment="1">
      <alignment horizontal="center"/>
    </xf>
    <xf numFmtId="0" fontId="6" fillId="5" borderId="6" xfId="0" applyFont="1" applyFill="1" applyBorder="1" applyAlignment="1">
      <alignment horizontal="right"/>
    </xf>
    <xf numFmtId="0" fontId="6" fillId="5" borderId="3" xfId="0" applyFont="1" applyFill="1" applyBorder="1" applyAlignment="1">
      <alignment horizontal="right"/>
    </xf>
    <xf numFmtId="0" fontId="6" fillId="5" borderId="5" xfId="0" applyFont="1" applyFill="1" applyBorder="1" applyAlignment="1">
      <alignment horizontal="right"/>
    </xf>
    <xf numFmtId="0" fontId="5" fillId="5" borderId="5" xfId="0" applyFont="1" applyFill="1" applyBorder="1" applyAlignment="1">
      <alignment horizontal="center" vertical="center" wrapText="1"/>
    </xf>
    <xf numFmtId="0" fontId="5" fillId="5" borderId="5" xfId="0" applyFont="1" applyFill="1" applyBorder="1" applyAlignment="1">
      <alignment horizontal="center" vertical="center"/>
    </xf>
    <xf numFmtId="0" fontId="5" fillId="5" borderId="6" xfId="0" applyFont="1" applyFill="1" applyBorder="1" applyAlignment="1">
      <alignment horizontal="center" vertical="center"/>
    </xf>
    <xf numFmtId="0" fontId="5" fillId="5" borderId="3" xfId="0" applyFont="1" applyFill="1" applyBorder="1" applyAlignment="1">
      <alignment horizontal="center" vertical="center"/>
    </xf>
    <xf numFmtId="0" fontId="5" fillId="5" borderId="12" xfId="0" applyFont="1" applyFill="1" applyBorder="1" applyAlignment="1">
      <alignment horizontal="center" vertical="center"/>
    </xf>
    <xf numFmtId="0" fontId="5" fillId="5" borderId="7" xfId="0" applyFont="1" applyFill="1" applyBorder="1" applyAlignment="1">
      <alignment horizontal="center" vertical="center" wrapText="1"/>
    </xf>
    <xf numFmtId="0" fontId="5" fillId="5" borderId="7" xfId="0" applyFont="1" applyFill="1" applyBorder="1" applyAlignment="1">
      <alignment horizontal="center" vertical="center"/>
    </xf>
    <xf numFmtId="0" fontId="5" fillId="5" borderId="9" xfId="0" applyFont="1" applyFill="1" applyBorder="1" applyAlignment="1">
      <alignment horizontal="center" vertical="center" wrapText="1"/>
    </xf>
    <xf numFmtId="0" fontId="5" fillId="5" borderId="14" xfId="0" applyFont="1" applyFill="1" applyBorder="1" applyAlignment="1">
      <alignment horizontal="center" vertical="center" wrapText="1"/>
    </xf>
    <xf numFmtId="0" fontId="6" fillId="5" borderId="15" xfId="0" applyFont="1" applyFill="1" applyBorder="1" applyAlignment="1">
      <alignment horizontal="center"/>
    </xf>
    <xf numFmtId="0" fontId="7" fillId="5" borderId="24" xfId="0" applyFont="1" applyFill="1" applyBorder="1" applyAlignment="1">
      <alignment horizontal="center"/>
    </xf>
    <xf numFmtId="0" fontId="7" fillId="5" borderId="15" xfId="0" applyFont="1" applyFill="1" applyBorder="1" applyAlignment="1">
      <alignment horizontal="center" wrapText="1"/>
    </xf>
    <xf numFmtId="0" fontId="7" fillId="5" borderId="16" xfId="0" applyFont="1" applyFill="1" applyBorder="1" applyAlignment="1">
      <alignment horizontal="center" wrapText="1"/>
    </xf>
    <xf numFmtId="0" fontId="7" fillId="5" borderId="15" xfId="0" applyFont="1" applyFill="1" applyBorder="1" applyAlignment="1">
      <alignment horizontal="center" vertical="center"/>
    </xf>
    <xf numFmtId="0" fontId="7" fillId="5" borderId="16" xfId="0" applyFont="1" applyFill="1" applyBorder="1" applyAlignment="1">
      <alignment horizontal="center" vertical="center"/>
    </xf>
    <xf numFmtId="0" fontId="8" fillId="5" borderId="6" xfId="0" applyFont="1" applyFill="1" applyBorder="1" applyAlignment="1">
      <alignment horizontal="center" vertical="center"/>
    </xf>
    <xf numFmtId="0" fontId="8" fillId="5" borderId="3" xfId="0" applyFont="1" applyFill="1" applyBorder="1" applyAlignment="1">
      <alignment horizontal="center" vertical="center"/>
    </xf>
    <xf numFmtId="0" fontId="8" fillId="5" borderId="25" xfId="0" applyFont="1" applyFill="1" applyBorder="1" applyAlignment="1">
      <alignment horizontal="center" vertical="center"/>
    </xf>
    <xf numFmtId="0" fontId="8" fillId="5" borderId="35" xfId="0" applyFont="1" applyFill="1" applyBorder="1" applyAlignment="1">
      <alignment horizontal="center" vertical="center" wrapText="1"/>
    </xf>
    <xf numFmtId="0" fontId="8" fillId="5" borderId="7" xfId="0" applyFont="1" applyFill="1" applyBorder="1" applyAlignment="1">
      <alignment horizontal="center" vertical="center" wrapText="1"/>
    </xf>
    <xf numFmtId="0" fontId="8" fillId="5" borderId="34" xfId="0" applyFont="1" applyFill="1" applyBorder="1" applyAlignment="1">
      <alignment horizontal="center" vertical="center" wrapText="1"/>
    </xf>
    <xf numFmtId="0" fontId="8" fillId="5" borderId="9" xfId="0" applyFont="1" applyFill="1" applyBorder="1" applyAlignment="1">
      <alignment horizontal="center" vertical="center" wrapText="1"/>
    </xf>
    <xf numFmtId="0" fontId="8" fillId="5" borderId="16" xfId="0" applyFont="1" applyFill="1" applyBorder="1" applyAlignment="1">
      <alignment horizontal="center" vertical="center"/>
    </xf>
    <xf numFmtId="0" fontId="8" fillId="5" borderId="12" xfId="0" applyFont="1" applyFill="1" applyBorder="1" applyAlignment="1">
      <alignment horizontal="center" vertical="center"/>
    </xf>
    <xf numFmtId="0" fontId="8" fillId="5" borderId="0" xfId="0" applyFont="1" applyFill="1" applyAlignment="1">
      <alignment horizontal="center" vertical="center" textRotation="90"/>
    </xf>
    <xf numFmtId="0" fontId="8" fillId="5" borderId="0" xfId="0" applyFont="1" applyFill="1" applyAlignment="1">
      <alignment horizontal="center"/>
    </xf>
    <xf numFmtId="0" fontId="7" fillId="5" borderId="0" xfId="0" applyFont="1" applyFill="1" applyAlignment="1">
      <alignment horizontal="center"/>
    </xf>
    <xf numFmtId="0" fontId="8" fillId="5" borderId="28" xfId="0" applyFont="1" applyFill="1" applyBorder="1" applyAlignment="1">
      <alignment horizontal="center" vertical="center"/>
    </xf>
    <xf numFmtId="0" fontId="8" fillId="5" borderId="15" xfId="0" applyFont="1" applyFill="1" applyBorder="1" applyAlignment="1">
      <alignment horizontal="center" vertical="center"/>
    </xf>
    <xf numFmtId="0" fontId="8" fillId="5" borderId="32" xfId="0" applyFont="1" applyFill="1" applyBorder="1" applyAlignment="1">
      <alignment horizontal="center" vertical="center"/>
    </xf>
    <xf numFmtId="0" fontId="8" fillId="5" borderId="30" xfId="0" applyFont="1" applyFill="1" applyBorder="1" applyAlignment="1">
      <alignment horizontal="center" vertical="center"/>
    </xf>
    <xf numFmtId="0" fontId="8" fillId="5" borderId="34" xfId="0" applyFont="1" applyFill="1" applyBorder="1" applyAlignment="1">
      <alignment horizontal="center" vertical="center"/>
    </xf>
    <xf numFmtId="0" fontId="8" fillId="5" borderId="5" xfId="0" applyFont="1" applyFill="1" applyBorder="1" applyAlignment="1">
      <alignment horizontal="center" wrapText="1"/>
    </xf>
    <xf numFmtId="0" fontId="8" fillId="5" borderId="33" xfId="0" applyFont="1" applyFill="1" applyBorder="1" applyAlignment="1">
      <alignment horizontal="center" wrapText="1"/>
    </xf>
    <xf numFmtId="0" fontId="8" fillId="5" borderId="29" xfId="0" applyFont="1" applyFill="1" applyBorder="1" applyAlignment="1">
      <alignment horizontal="center" vertical="center"/>
    </xf>
    <xf numFmtId="0" fontId="6" fillId="5" borderId="7" xfId="0" applyFont="1" applyFill="1" applyBorder="1" applyAlignment="1">
      <alignment horizontal="center" vertical="center" wrapText="1"/>
    </xf>
    <xf numFmtId="0" fontId="6" fillId="5" borderId="6" xfId="0" applyFont="1" applyFill="1" applyBorder="1" applyAlignment="1">
      <alignment horizontal="center" vertical="center" wrapText="1"/>
    </xf>
    <xf numFmtId="0" fontId="6" fillId="5" borderId="5" xfId="0" applyFont="1" applyFill="1" applyBorder="1" applyAlignment="1">
      <alignment horizontal="center" vertical="center" wrapText="1"/>
    </xf>
    <xf numFmtId="0" fontId="6" fillId="5" borderId="3" xfId="0" applyFont="1" applyFill="1" applyBorder="1" applyAlignment="1">
      <alignment horizontal="center" vertical="center" wrapText="1"/>
    </xf>
    <xf numFmtId="0" fontId="6" fillId="5" borderId="25" xfId="0" applyFont="1" applyFill="1" applyBorder="1" applyAlignment="1">
      <alignment horizontal="center" vertical="center" wrapText="1"/>
    </xf>
    <xf numFmtId="0" fontId="6" fillId="5" borderId="7" xfId="0" applyFont="1" applyFill="1" applyBorder="1" applyAlignment="1">
      <alignment horizontal="center" vertical="center"/>
    </xf>
    <xf numFmtId="0" fontId="7" fillId="5" borderId="39" xfId="0" applyFont="1" applyFill="1" applyBorder="1" applyAlignment="1">
      <alignment horizontal="center"/>
    </xf>
    <xf numFmtId="0" fontId="7" fillId="5" borderId="40" xfId="0" applyFont="1" applyFill="1" applyBorder="1" applyAlignment="1">
      <alignment horizontal="center"/>
    </xf>
    <xf numFmtId="0" fontId="7" fillId="5" borderId="36" xfId="0" applyFont="1" applyFill="1" applyBorder="1" applyAlignment="1">
      <alignment horizontal="center"/>
    </xf>
    <xf numFmtId="0" fontId="6" fillId="5" borderId="31" xfId="0" applyFont="1" applyFill="1" applyBorder="1" applyAlignment="1">
      <alignment horizontal="center" vertical="center" wrapText="1"/>
    </xf>
    <xf numFmtId="0" fontId="6" fillId="5" borderId="14" xfId="0" applyFont="1" applyFill="1" applyBorder="1" applyAlignment="1">
      <alignment horizontal="center" vertical="center" wrapText="1"/>
    </xf>
    <xf numFmtId="0" fontId="6" fillId="5" borderId="12" xfId="0" applyFont="1" applyFill="1" applyBorder="1" applyAlignment="1">
      <alignment horizontal="center" vertical="center" wrapText="1"/>
    </xf>
    <xf numFmtId="0" fontId="6" fillId="5" borderId="6" xfId="0" applyFont="1" applyFill="1" applyBorder="1" applyAlignment="1">
      <alignment horizontal="center" vertical="center"/>
    </xf>
    <xf numFmtId="0" fontId="6" fillId="5" borderId="3" xfId="0" applyFont="1" applyFill="1" applyBorder="1" applyAlignment="1">
      <alignment horizontal="center" vertical="center"/>
    </xf>
    <xf numFmtId="0" fontId="6" fillId="5" borderId="25" xfId="0" applyFont="1" applyFill="1" applyBorder="1" applyAlignment="1">
      <alignment horizontal="center" vertical="center"/>
    </xf>
    <xf numFmtId="0" fontId="6" fillId="5" borderId="31" xfId="0" applyFont="1" applyFill="1" applyBorder="1" applyAlignment="1">
      <alignment horizontal="center" vertical="center"/>
    </xf>
    <xf numFmtId="0" fontId="6" fillId="5" borderId="5" xfId="0" applyFont="1" applyFill="1" applyBorder="1" applyAlignment="1">
      <alignment horizontal="center" vertical="center"/>
    </xf>
    <xf numFmtId="0" fontId="3" fillId="5" borderId="0" xfId="1" applyFill="1"/>
    <xf numFmtId="0" fontId="3" fillId="5" borderId="0" xfId="1" applyFill="1" applyAlignment="1">
      <alignment horizontal="center"/>
    </xf>
    <xf numFmtId="0" fontId="4" fillId="5" borderId="41" xfId="1" applyFont="1" applyFill="1" applyBorder="1" applyAlignment="1">
      <alignment horizontal="center"/>
    </xf>
    <xf numFmtId="0" fontId="4" fillId="5" borderId="42" xfId="1" applyFont="1" applyFill="1" applyBorder="1" applyAlignment="1">
      <alignment horizontal="center"/>
    </xf>
    <xf numFmtId="0" fontId="4" fillId="5" borderId="43" xfId="1" applyFont="1" applyFill="1" applyBorder="1" applyAlignment="1">
      <alignment horizontal="center"/>
    </xf>
    <xf numFmtId="0" fontId="4" fillId="5" borderId="44" xfId="1" applyFont="1" applyFill="1" applyBorder="1" applyAlignment="1">
      <alignment horizontal="center"/>
    </xf>
    <xf numFmtId="0" fontId="4" fillId="5" borderId="45" xfId="1" applyFont="1" applyFill="1" applyBorder="1" applyAlignment="1">
      <alignment horizontal="center"/>
    </xf>
    <xf numFmtId="0" fontId="4" fillId="5" borderId="46" xfId="1" applyFont="1" applyFill="1" applyBorder="1" applyAlignment="1">
      <alignment horizontal="center"/>
    </xf>
    <xf numFmtId="0" fontId="4" fillId="5" borderId="4" xfId="1" applyFont="1" applyFill="1" applyBorder="1" applyAlignment="1">
      <alignment horizontal="center"/>
    </xf>
    <xf numFmtId="0" fontId="3" fillId="5" borderId="0" xfId="1" applyFill="1" applyAlignment="1">
      <alignment horizontal="center"/>
    </xf>
    <xf numFmtId="0" fontId="3" fillId="5" borderId="47" xfId="1" applyFill="1" applyBorder="1" applyAlignment="1">
      <alignment horizontal="center"/>
    </xf>
    <xf numFmtId="0" fontId="3" fillId="4" borderId="41" xfId="1" applyBorder="1" applyAlignment="1">
      <alignment horizontal="center"/>
    </xf>
    <xf numFmtId="0" fontId="3" fillId="4" borderId="42" xfId="1" applyBorder="1" applyAlignment="1">
      <alignment horizontal="center"/>
    </xf>
    <xf numFmtId="0" fontId="3" fillId="4" borderId="43" xfId="1" applyBorder="1" applyAlignment="1">
      <alignment horizontal="center"/>
    </xf>
    <xf numFmtId="0" fontId="3" fillId="5" borderId="48" xfId="1" applyFill="1" applyBorder="1" applyAlignment="1">
      <alignment horizontal="center"/>
    </xf>
    <xf numFmtId="0" fontId="3" fillId="4" borderId="49" xfId="1" applyBorder="1" applyAlignment="1">
      <alignment horizontal="center"/>
    </xf>
    <xf numFmtId="0" fontId="3" fillId="4" borderId="3" xfId="1" applyBorder="1" applyAlignment="1">
      <alignment horizontal="center"/>
    </xf>
    <xf numFmtId="0" fontId="3" fillId="4" borderId="50" xfId="1" applyBorder="1" applyAlignment="1">
      <alignment horizontal="center"/>
    </xf>
    <xf numFmtId="0" fontId="3" fillId="5" borderId="51" xfId="1" applyFill="1" applyBorder="1" applyAlignment="1">
      <alignment horizontal="center"/>
    </xf>
    <xf numFmtId="0" fontId="3" fillId="4" borderId="44" xfId="1" applyBorder="1" applyAlignment="1">
      <alignment horizontal="center"/>
    </xf>
    <xf numFmtId="0" fontId="3" fillId="4" borderId="45" xfId="1" applyBorder="1" applyAlignment="1">
      <alignment horizontal="center"/>
    </xf>
    <xf numFmtId="0" fontId="3" fillId="4" borderId="46" xfId="1" applyBorder="1" applyAlignment="1">
      <alignment horizontal="center"/>
    </xf>
    <xf numFmtId="0" fontId="4" fillId="5" borderId="0" xfId="1" applyFont="1" applyFill="1" applyAlignment="1">
      <alignment horizontal="center"/>
    </xf>
    <xf numFmtId="0" fontId="9" fillId="5" borderId="0" xfId="1" applyFont="1" applyFill="1"/>
    <xf numFmtId="9" fontId="3" fillId="5" borderId="0" xfId="1" applyNumberFormat="1" applyFill="1" applyAlignment="1">
      <alignment horizontal="center"/>
    </xf>
    <xf numFmtId="9" fontId="0" fillId="5" borderId="0" xfId="2" applyFont="1" applyFill="1"/>
    <xf numFmtId="0" fontId="3" fillId="9" borderId="0" xfId="1" applyFill="1"/>
  </cellXfs>
  <cellStyles count="3">
    <cellStyle name="Normal" xfId="0" builtinId="0"/>
    <cellStyle name="Normal 2" xfId="1" xr:uid="{00000000-0005-0000-0000-000001000000}"/>
    <cellStyle name="Porcentaje 2" xfId="2" xr:uid="{4A475DF2-A5ED-4C97-A3A7-E921D4F738F4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radarChart>
        <c:radarStyle val="marker"/>
        <c:varyColors val="0"/>
        <c:ser>
          <c:idx val="0"/>
          <c:order val="0"/>
          <c:spPr>
            <a:ln w="34925" cap="rnd">
              <a:solidFill>
                <a:schemeClr val="accent1"/>
              </a:solidFill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circle"/>
            <c:size val="6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 w="9525">
                <a:solidFill>
                  <a:schemeClr val="accent1"/>
                </a:solidFill>
                <a:round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COVENIN!$V$9:$V$20</c:f>
              <c:strCache>
                <c:ptCount val="12"/>
                <c:pt idx="0">
                  <c:v>I. Organización de la empresa</c:v>
                </c:pt>
                <c:pt idx="1">
                  <c:v>II. Organización del mantenimiento</c:v>
                </c:pt>
                <c:pt idx="2">
                  <c:v>III. Planificación del mantenimiento</c:v>
                </c:pt>
                <c:pt idx="3">
                  <c:v>IV. Mantenimiento rutinario</c:v>
                </c:pt>
                <c:pt idx="4">
                  <c:v>V. Mantenimiento programado</c:v>
                </c:pt>
                <c:pt idx="5">
                  <c:v>VI. Mantenimiento circunstancial</c:v>
                </c:pt>
                <c:pt idx="6">
                  <c:v>VII. Mantenimiento correctivo</c:v>
                </c:pt>
                <c:pt idx="7">
                  <c:v>VIII. Mantenimiento preventivo</c:v>
                </c:pt>
                <c:pt idx="8">
                  <c:v>IX. Mantenimiento por avería</c:v>
                </c:pt>
                <c:pt idx="9">
                  <c:v>X. Personal de mantenimiento</c:v>
                </c:pt>
                <c:pt idx="10">
                  <c:v>XI. Apoyo logístico</c:v>
                </c:pt>
                <c:pt idx="11">
                  <c:v>XII. Recursos</c:v>
                </c:pt>
              </c:strCache>
            </c:strRef>
          </c:cat>
          <c:val>
            <c:numRef>
              <c:f>COVENIN!$W$9:$W$20</c:f>
              <c:numCache>
                <c:formatCode>General</c:formatCode>
                <c:ptCount val="12"/>
                <c:pt idx="0">
                  <c:v>78</c:v>
                </c:pt>
                <c:pt idx="1">
                  <c:v>65</c:v>
                </c:pt>
                <c:pt idx="2">
                  <c:v>36</c:v>
                </c:pt>
                <c:pt idx="3">
                  <c:v>48</c:v>
                </c:pt>
                <c:pt idx="4">
                  <c:v>30</c:v>
                </c:pt>
                <c:pt idx="5">
                  <c:v>68</c:v>
                </c:pt>
                <c:pt idx="6">
                  <c:v>72</c:v>
                </c:pt>
                <c:pt idx="7">
                  <c:v>54</c:v>
                </c:pt>
                <c:pt idx="8">
                  <c:v>76</c:v>
                </c:pt>
                <c:pt idx="9">
                  <c:v>72</c:v>
                </c:pt>
                <c:pt idx="10">
                  <c:v>81</c:v>
                </c:pt>
                <c:pt idx="11">
                  <c:v>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0C8-4CB6-959F-71C0570BED9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axId val="857240784"/>
        <c:axId val="857241616"/>
      </c:radarChart>
      <c:catAx>
        <c:axId val="8572407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857241616"/>
        <c:crosses val="autoZero"/>
        <c:auto val="1"/>
        <c:lblAlgn val="ctr"/>
        <c:lblOffset val="100"/>
        <c:noMultiLvlLbl val="0"/>
      </c:catAx>
      <c:valAx>
        <c:axId val="8572416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85724078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380999</xdr:colOff>
      <xdr:row>6</xdr:row>
      <xdr:rowOff>152400</xdr:rowOff>
    </xdr:from>
    <xdr:to>
      <xdr:col>27</xdr:col>
      <xdr:colOff>409574</xdr:colOff>
      <xdr:row>40</xdr:row>
      <xdr:rowOff>85725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1664DCF-448C-474D-846C-01BD868B306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6"/>
  <sheetViews>
    <sheetView workbookViewId="0">
      <selection activeCell="H8" sqref="H8"/>
    </sheetView>
  </sheetViews>
  <sheetFormatPr baseColWidth="10" defaultColWidth="9.140625" defaultRowHeight="15" x14ac:dyDescent="0.25"/>
  <cols>
    <col min="1" max="1" width="17" bestFit="1" customWidth="1"/>
    <col min="2" max="2" width="34.5703125" bestFit="1" customWidth="1"/>
    <col min="3" max="3" width="15.5703125" bestFit="1" customWidth="1"/>
    <col min="4" max="4" width="9.28515625" bestFit="1" customWidth="1"/>
  </cols>
  <sheetData>
    <row r="1" spans="1:4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s="2" t="s">
        <v>4</v>
      </c>
      <c r="B2" s="2" t="s">
        <v>5</v>
      </c>
      <c r="C2" s="2" t="s">
        <v>6</v>
      </c>
      <c r="D2" s="2" t="s">
        <v>7</v>
      </c>
    </row>
    <row r="3" spans="1:4" x14ac:dyDescent="0.25">
      <c r="A3" s="2" t="s">
        <v>8</v>
      </c>
      <c r="B3" s="2" t="s">
        <v>9</v>
      </c>
      <c r="C3" s="2" t="s">
        <v>10</v>
      </c>
      <c r="D3" s="2" t="s">
        <v>7</v>
      </c>
    </row>
    <row r="4" spans="1:4" x14ac:dyDescent="0.25">
      <c r="A4" s="2" t="s">
        <v>4</v>
      </c>
      <c r="B4" s="2" t="s">
        <v>9</v>
      </c>
      <c r="C4" s="2" t="s">
        <v>6</v>
      </c>
      <c r="D4" s="2" t="s">
        <v>7</v>
      </c>
    </row>
    <row r="5" spans="1:4" x14ac:dyDescent="0.25">
      <c r="A5" s="2" t="s">
        <v>8</v>
      </c>
      <c r="B5" s="2" t="s">
        <v>11</v>
      </c>
      <c r="C5" s="2" t="s">
        <v>12</v>
      </c>
      <c r="D5" s="2" t="s">
        <v>7</v>
      </c>
    </row>
    <row r="6" spans="1:4" x14ac:dyDescent="0.25">
      <c r="A6" s="2" t="s">
        <v>8</v>
      </c>
      <c r="B6" s="2" t="s">
        <v>13</v>
      </c>
      <c r="C6" s="2" t="s">
        <v>14</v>
      </c>
      <c r="D6" s="2" t="s">
        <v>7</v>
      </c>
    </row>
    <row r="7" spans="1:4" x14ac:dyDescent="0.25">
      <c r="A7" s="2" t="s">
        <v>8</v>
      </c>
      <c r="B7" s="2" t="s">
        <v>15</v>
      </c>
      <c r="C7" s="2" t="s">
        <v>16</v>
      </c>
      <c r="D7" s="2" t="s">
        <v>7</v>
      </c>
    </row>
    <row r="8" spans="1:4" x14ac:dyDescent="0.25">
      <c r="A8" s="2" t="s">
        <v>8</v>
      </c>
      <c r="B8" s="2" t="s">
        <v>17</v>
      </c>
      <c r="C8" s="2" t="s">
        <v>12</v>
      </c>
      <c r="D8" s="2" t="s">
        <v>7</v>
      </c>
    </row>
    <row r="9" spans="1:4" x14ac:dyDescent="0.25">
      <c r="A9" s="2" t="s">
        <v>8</v>
      </c>
      <c r="B9" s="2" t="s">
        <v>18</v>
      </c>
      <c r="C9" s="2" t="s">
        <v>12</v>
      </c>
      <c r="D9" s="2" t="s">
        <v>7</v>
      </c>
    </row>
    <row r="10" spans="1:4" x14ac:dyDescent="0.25">
      <c r="A10" s="2" t="s">
        <v>8</v>
      </c>
      <c r="B10" s="2" t="s">
        <v>19</v>
      </c>
      <c r="C10" s="2" t="s">
        <v>14</v>
      </c>
      <c r="D10" s="2" t="s">
        <v>7</v>
      </c>
    </row>
    <row r="11" spans="1:4" x14ac:dyDescent="0.25">
      <c r="A11" s="2" t="s">
        <v>8</v>
      </c>
      <c r="B11" s="2" t="s">
        <v>20</v>
      </c>
      <c r="C11" s="2" t="s">
        <v>10</v>
      </c>
      <c r="D11" s="2" t="s">
        <v>7</v>
      </c>
    </row>
    <row r="12" spans="1:4" x14ac:dyDescent="0.25">
      <c r="A12" s="2" t="s">
        <v>21</v>
      </c>
      <c r="B12" s="2" t="s">
        <v>22</v>
      </c>
      <c r="C12" s="2" t="s">
        <v>23</v>
      </c>
      <c r="D12" s="2" t="s">
        <v>7</v>
      </c>
    </row>
    <row r="13" spans="1:4" x14ac:dyDescent="0.25">
      <c r="A13" s="2" t="s">
        <v>8</v>
      </c>
      <c r="B13" s="2" t="s">
        <v>24</v>
      </c>
      <c r="C13" s="2" t="s">
        <v>10</v>
      </c>
      <c r="D13" s="2" t="s">
        <v>7</v>
      </c>
    </row>
    <row r="14" spans="1:4" x14ac:dyDescent="0.25">
      <c r="A14" s="2" t="s">
        <v>8</v>
      </c>
      <c r="B14" s="2" t="s">
        <v>25</v>
      </c>
      <c r="C14" s="2" t="s">
        <v>10</v>
      </c>
      <c r="D14" s="2" t="s">
        <v>7</v>
      </c>
    </row>
    <row r="15" spans="1:4" x14ac:dyDescent="0.25">
      <c r="A15" s="2" t="s">
        <v>26</v>
      </c>
      <c r="B15" s="2" t="s">
        <v>27</v>
      </c>
      <c r="C15" s="2" t="s">
        <v>28</v>
      </c>
      <c r="D15" s="2" t="s">
        <v>7</v>
      </c>
    </row>
    <row r="16" spans="1:4" x14ac:dyDescent="0.25">
      <c r="A16" s="2" t="s">
        <v>8</v>
      </c>
      <c r="B16" s="2" t="s">
        <v>29</v>
      </c>
      <c r="C16" s="2" t="s">
        <v>12</v>
      </c>
      <c r="D16" s="2" t="s">
        <v>7</v>
      </c>
    </row>
  </sheetData>
  <autoFilter ref="A1:D16" xr:uid="{00000000-0009-0000-0000-000000000000}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36A4FA-1E2F-4F63-B1A5-1D52222EACF1}">
  <dimension ref="A1:P21"/>
  <sheetViews>
    <sheetView zoomScale="85" zoomScaleNormal="85" workbookViewId="0">
      <selection activeCell="P9" sqref="P9"/>
    </sheetView>
  </sheetViews>
  <sheetFormatPr baseColWidth="10" defaultRowHeight="15" x14ac:dyDescent="0.25"/>
  <cols>
    <col min="1" max="1" width="14" style="7" customWidth="1"/>
    <col min="2" max="2" width="11.42578125" style="7"/>
    <col min="3" max="3" width="9.7109375" style="7" customWidth="1"/>
    <col min="4" max="4" width="10.5703125" style="7" customWidth="1"/>
    <col min="5" max="5" width="10.7109375" style="7" customWidth="1"/>
    <col min="6" max="6" width="10.140625" style="7" customWidth="1"/>
    <col min="7" max="7" width="17.7109375" style="7" customWidth="1"/>
    <col min="8" max="8" width="12.5703125" style="7" customWidth="1"/>
    <col min="9" max="9" width="10.42578125" style="7" customWidth="1"/>
    <col min="10" max="10" width="10" style="7" customWidth="1"/>
    <col min="11" max="11" width="9.85546875" style="7" customWidth="1"/>
    <col min="12" max="12" width="10" style="7" customWidth="1"/>
    <col min="13" max="16384" width="11.42578125" style="7"/>
  </cols>
  <sheetData>
    <row r="1" spans="1:16" ht="24.75" customHeight="1" x14ac:dyDescent="0.25">
      <c r="A1" s="127" t="s">
        <v>635</v>
      </c>
      <c r="B1" s="128"/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9"/>
      <c r="O1" s="75"/>
      <c r="P1" s="76"/>
    </row>
    <row r="2" spans="1:16" ht="9" customHeight="1" x14ac:dyDescent="0.25">
      <c r="A2" s="69"/>
      <c r="B2" s="72"/>
      <c r="C2" s="73"/>
      <c r="D2" s="68"/>
      <c r="E2" s="73"/>
      <c r="F2" s="68"/>
      <c r="G2" s="73"/>
      <c r="H2" s="68"/>
      <c r="I2" s="74"/>
      <c r="J2" s="74"/>
      <c r="K2" s="74"/>
      <c r="L2" s="74"/>
      <c r="M2" s="73"/>
      <c r="N2" s="74"/>
      <c r="O2" s="47"/>
    </row>
    <row r="3" spans="1:16" x14ac:dyDescent="0.25">
      <c r="A3" s="70"/>
      <c r="B3" s="65"/>
      <c r="C3" s="136">
        <v>2023</v>
      </c>
      <c r="D3" s="134"/>
      <c r="E3" s="134"/>
      <c r="F3" s="137"/>
      <c r="G3" s="136">
        <v>2024</v>
      </c>
      <c r="H3" s="134"/>
      <c r="I3" s="134"/>
      <c r="J3" s="137"/>
      <c r="K3" s="133">
        <v>2025</v>
      </c>
      <c r="L3" s="134"/>
      <c r="M3" s="134"/>
      <c r="N3" s="135"/>
      <c r="O3" s="47"/>
    </row>
    <row r="4" spans="1:16" x14ac:dyDescent="0.25">
      <c r="A4" s="71"/>
      <c r="B4" s="66"/>
      <c r="C4" s="131" t="s">
        <v>625</v>
      </c>
      <c r="D4" s="121" t="s">
        <v>626</v>
      </c>
      <c r="E4" s="121" t="s">
        <v>627</v>
      </c>
      <c r="F4" s="121" t="s">
        <v>628</v>
      </c>
      <c r="G4" s="132" t="s">
        <v>625</v>
      </c>
      <c r="H4" s="131" t="s">
        <v>626</v>
      </c>
      <c r="I4" s="121" t="s">
        <v>627</v>
      </c>
      <c r="J4" s="132" t="s">
        <v>628</v>
      </c>
      <c r="K4" s="131" t="s">
        <v>625</v>
      </c>
      <c r="L4" s="121" t="s">
        <v>626</v>
      </c>
      <c r="M4" s="132" t="s">
        <v>627</v>
      </c>
      <c r="N4" s="131" t="s">
        <v>628</v>
      </c>
      <c r="O4" s="47"/>
    </row>
    <row r="5" spans="1:16" x14ac:dyDescent="0.25">
      <c r="A5" s="64"/>
      <c r="B5" s="67"/>
      <c r="C5" s="131"/>
      <c r="D5" s="121"/>
      <c r="E5" s="121"/>
      <c r="F5" s="121"/>
      <c r="G5" s="132"/>
      <c r="H5" s="131"/>
      <c r="I5" s="121"/>
      <c r="J5" s="132"/>
      <c r="K5" s="131"/>
      <c r="L5" s="121"/>
      <c r="M5" s="132"/>
      <c r="N5" s="131"/>
      <c r="O5" s="47"/>
    </row>
    <row r="6" spans="1:16" ht="15" customHeight="1" x14ac:dyDescent="0.25">
      <c r="A6" s="121" t="s">
        <v>622</v>
      </c>
      <c r="B6" s="126" t="s">
        <v>623</v>
      </c>
      <c r="C6" s="122" t="s">
        <v>629</v>
      </c>
      <c r="D6" s="125"/>
      <c r="E6" s="130" t="s">
        <v>630</v>
      </c>
      <c r="F6" s="125"/>
      <c r="G6" s="121" t="s">
        <v>631</v>
      </c>
      <c r="H6" s="122" t="s">
        <v>632</v>
      </c>
      <c r="I6" s="123"/>
      <c r="J6" s="122" t="s">
        <v>633</v>
      </c>
      <c r="K6" s="124"/>
      <c r="L6" s="123"/>
      <c r="M6" s="122" t="s">
        <v>634</v>
      </c>
      <c r="N6" s="125"/>
      <c r="O6" s="47"/>
    </row>
    <row r="7" spans="1:16" x14ac:dyDescent="0.25">
      <c r="A7" s="121"/>
      <c r="B7" s="126"/>
      <c r="C7" s="122"/>
      <c r="D7" s="125"/>
      <c r="E7" s="130"/>
      <c r="F7" s="125"/>
      <c r="G7" s="121"/>
      <c r="H7" s="122"/>
      <c r="I7" s="123"/>
      <c r="J7" s="122"/>
      <c r="K7" s="124"/>
      <c r="L7" s="123"/>
      <c r="M7" s="122"/>
      <c r="N7" s="125"/>
      <c r="O7" s="47"/>
    </row>
    <row r="8" spans="1:16" x14ac:dyDescent="0.25">
      <c r="A8" s="121"/>
      <c r="B8" s="126"/>
      <c r="C8" s="122"/>
      <c r="D8" s="125"/>
      <c r="E8" s="130"/>
      <c r="F8" s="125"/>
      <c r="G8" s="121"/>
      <c r="H8" s="122"/>
      <c r="I8" s="123"/>
      <c r="J8" s="122"/>
      <c r="K8" s="124"/>
      <c r="L8" s="123"/>
      <c r="M8" s="122"/>
      <c r="N8" s="125"/>
      <c r="O8" s="47"/>
    </row>
    <row r="9" spans="1:16" ht="15" customHeight="1" x14ac:dyDescent="0.25">
      <c r="A9" s="121"/>
      <c r="B9" s="126" t="s">
        <v>624</v>
      </c>
      <c r="C9" s="130" t="s">
        <v>636</v>
      </c>
      <c r="D9" s="123"/>
      <c r="E9" s="122" t="s">
        <v>637</v>
      </c>
      <c r="F9" s="123"/>
      <c r="G9" s="121" t="s">
        <v>638</v>
      </c>
      <c r="H9" s="122" t="s">
        <v>639</v>
      </c>
      <c r="I9" s="123"/>
      <c r="J9" s="122" t="s">
        <v>640</v>
      </c>
      <c r="K9" s="124"/>
      <c r="L9" s="123"/>
      <c r="M9" s="122" t="s">
        <v>641</v>
      </c>
      <c r="N9" s="125"/>
      <c r="O9" s="47"/>
    </row>
    <row r="10" spans="1:16" x14ac:dyDescent="0.25">
      <c r="A10" s="121"/>
      <c r="B10" s="126"/>
      <c r="C10" s="130"/>
      <c r="D10" s="123"/>
      <c r="E10" s="122"/>
      <c r="F10" s="123"/>
      <c r="G10" s="121"/>
      <c r="H10" s="122"/>
      <c r="I10" s="123"/>
      <c r="J10" s="122"/>
      <c r="K10" s="124"/>
      <c r="L10" s="123"/>
      <c r="M10" s="122"/>
      <c r="N10" s="125"/>
      <c r="O10" s="47"/>
    </row>
    <row r="11" spans="1:16" x14ac:dyDescent="0.25">
      <c r="A11" s="121"/>
      <c r="B11" s="126"/>
      <c r="C11" s="130"/>
      <c r="D11" s="123"/>
      <c r="E11" s="122"/>
      <c r="F11" s="123"/>
      <c r="G11" s="121"/>
      <c r="H11" s="122"/>
      <c r="I11" s="123"/>
      <c r="J11" s="122"/>
      <c r="K11" s="124"/>
      <c r="L11" s="123"/>
      <c r="M11" s="122"/>
      <c r="N11" s="125"/>
      <c r="O11" s="47"/>
    </row>
    <row r="12" spans="1:16" x14ac:dyDescent="0.25">
      <c r="A12" s="121"/>
      <c r="B12" s="126"/>
      <c r="C12" s="130"/>
      <c r="D12" s="123"/>
      <c r="E12" s="122"/>
      <c r="F12" s="123"/>
      <c r="G12" s="121"/>
      <c r="H12" s="122"/>
      <c r="I12" s="123"/>
      <c r="J12" s="122"/>
      <c r="K12" s="124"/>
      <c r="L12" s="123"/>
      <c r="M12" s="122"/>
      <c r="N12" s="125"/>
      <c r="O12" s="47"/>
    </row>
    <row r="13" spans="1:16" x14ac:dyDescent="0.25">
      <c r="A13" s="121"/>
      <c r="B13" s="126"/>
      <c r="C13" s="130"/>
      <c r="D13" s="123"/>
      <c r="E13" s="122"/>
      <c r="F13" s="123"/>
      <c r="G13" s="121"/>
      <c r="H13" s="122"/>
      <c r="I13" s="123"/>
      <c r="J13" s="122"/>
      <c r="K13" s="124"/>
      <c r="L13" s="123"/>
      <c r="M13" s="122"/>
      <c r="N13" s="125"/>
      <c r="O13" s="47"/>
    </row>
    <row r="14" spans="1:16" x14ac:dyDescent="0.25">
      <c r="A14" s="121"/>
      <c r="B14" s="126"/>
      <c r="C14" s="130"/>
      <c r="D14" s="123"/>
      <c r="E14" s="122"/>
      <c r="F14" s="123"/>
      <c r="G14" s="121"/>
      <c r="H14" s="122"/>
      <c r="I14" s="123"/>
      <c r="J14" s="122"/>
      <c r="K14" s="124"/>
      <c r="L14" s="123"/>
      <c r="M14" s="122"/>
      <c r="N14" s="125"/>
      <c r="O14" s="47"/>
    </row>
    <row r="15" spans="1:16" x14ac:dyDescent="0.25">
      <c r="A15" s="121"/>
      <c r="B15" s="126"/>
      <c r="C15" s="130"/>
      <c r="D15" s="123"/>
      <c r="E15" s="122"/>
      <c r="F15" s="123"/>
      <c r="G15" s="121"/>
      <c r="H15" s="122"/>
      <c r="I15" s="123"/>
      <c r="J15" s="122"/>
      <c r="K15" s="124"/>
      <c r="L15" s="123"/>
      <c r="M15" s="122"/>
      <c r="N15" s="125"/>
      <c r="O15" s="47"/>
    </row>
    <row r="16" spans="1:16" x14ac:dyDescent="0.25">
      <c r="A16" s="121"/>
      <c r="B16" s="126"/>
      <c r="C16" s="130"/>
      <c r="D16" s="123"/>
      <c r="E16" s="122"/>
      <c r="F16" s="123"/>
      <c r="G16" s="121"/>
      <c r="H16" s="122"/>
      <c r="I16" s="123"/>
      <c r="J16" s="122"/>
      <c r="K16" s="124"/>
      <c r="L16" s="123"/>
      <c r="M16" s="122"/>
      <c r="N16" s="125"/>
      <c r="O16" s="47"/>
    </row>
    <row r="17" spans="1:15" x14ac:dyDescent="0.25">
      <c r="A17" s="121"/>
      <c r="B17" s="126"/>
      <c r="C17" s="130"/>
      <c r="D17" s="123"/>
      <c r="E17" s="122"/>
      <c r="F17" s="123"/>
      <c r="G17" s="121"/>
      <c r="H17" s="122"/>
      <c r="I17" s="123"/>
      <c r="J17" s="122"/>
      <c r="K17" s="124"/>
      <c r="L17" s="123"/>
      <c r="M17" s="122"/>
      <c r="N17" s="125"/>
      <c r="O17" s="47"/>
    </row>
    <row r="18" spans="1:15" x14ac:dyDescent="0.25">
      <c r="A18" s="121"/>
      <c r="B18" s="126"/>
      <c r="C18" s="130"/>
      <c r="D18" s="123"/>
      <c r="E18" s="122"/>
      <c r="F18" s="123"/>
      <c r="G18" s="121"/>
      <c r="H18" s="122"/>
      <c r="I18" s="123"/>
      <c r="J18" s="122"/>
      <c r="K18" s="124"/>
      <c r="L18" s="123"/>
      <c r="M18" s="122"/>
      <c r="N18" s="125"/>
      <c r="O18" s="47"/>
    </row>
    <row r="19" spans="1:15" x14ac:dyDescent="0.25">
      <c r="A19" s="121"/>
      <c r="B19" s="126"/>
      <c r="C19" s="130"/>
      <c r="D19" s="123"/>
      <c r="E19" s="122"/>
      <c r="F19" s="123"/>
      <c r="G19" s="121"/>
      <c r="H19" s="122"/>
      <c r="I19" s="123"/>
      <c r="J19" s="122"/>
      <c r="K19" s="124"/>
      <c r="L19" s="123"/>
      <c r="M19" s="122"/>
      <c r="N19" s="125"/>
      <c r="O19" s="47"/>
    </row>
    <row r="20" spans="1:15" x14ac:dyDescent="0.25">
      <c r="A20" s="121"/>
      <c r="B20" s="126"/>
      <c r="C20" s="130"/>
      <c r="D20" s="123"/>
      <c r="E20" s="122"/>
      <c r="F20" s="123"/>
      <c r="G20" s="121"/>
      <c r="H20" s="122"/>
      <c r="I20" s="123"/>
      <c r="J20" s="122"/>
      <c r="K20" s="124"/>
      <c r="L20" s="123"/>
      <c r="M20" s="122"/>
      <c r="N20" s="125"/>
      <c r="O20" s="47"/>
    </row>
    <row r="21" spans="1:15" x14ac:dyDescent="0.25">
      <c r="O21" s="50"/>
    </row>
  </sheetData>
  <mergeCells count="31">
    <mergeCell ref="C3:F3"/>
    <mergeCell ref="G3:J3"/>
    <mergeCell ref="I4:I5"/>
    <mergeCell ref="J4:J5"/>
    <mergeCell ref="D4:D5"/>
    <mergeCell ref="E4:E5"/>
    <mergeCell ref="F4:F5"/>
    <mergeCell ref="G4:G5"/>
    <mergeCell ref="H4:H5"/>
    <mergeCell ref="A1:N1"/>
    <mergeCell ref="C9:D20"/>
    <mergeCell ref="B9:B20"/>
    <mergeCell ref="E9:F20"/>
    <mergeCell ref="K4:K5"/>
    <mergeCell ref="L4:L5"/>
    <mergeCell ref="M4:M5"/>
    <mergeCell ref="N4:N5"/>
    <mergeCell ref="C6:D8"/>
    <mergeCell ref="E6:F8"/>
    <mergeCell ref="G6:G8"/>
    <mergeCell ref="H6:I8"/>
    <mergeCell ref="J6:L8"/>
    <mergeCell ref="M6:N8"/>
    <mergeCell ref="K3:N3"/>
    <mergeCell ref="C4:C5"/>
    <mergeCell ref="G9:G20"/>
    <mergeCell ref="H9:I20"/>
    <mergeCell ref="J9:L20"/>
    <mergeCell ref="M9:N20"/>
    <mergeCell ref="A6:A20"/>
    <mergeCell ref="B6:B8"/>
  </mergeCells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330221-38B5-4F29-8DDE-4CF6D3DDCE60}">
  <dimension ref="A1:AJ44"/>
  <sheetViews>
    <sheetView tabSelected="1" zoomScale="55" zoomScaleNormal="55" workbookViewId="0">
      <selection activeCell="U31" sqref="U31"/>
    </sheetView>
  </sheetViews>
  <sheetFormatPr baseColWidth="10" defaultColWidth="9.140625" defaultRowHeight="15" x14ac:dyDescent="0.25"/>
  <cols>
    <col min="1" max="1" width="9.140625" style="3"/>
    <col min="2" max="2" width="13" style="3" customWidth="1"/>
    <col min="3" max="3" width="3.42578125" style="3" customWidth="1"/>
    <col min="4" max="11" width="9.140625" style="3"/>
    <col min="12" max="12" width="11.85546875" style="3" bestFit="1" customWidth="1"/>
    <col min="13" max="13" width="9.28515625" style="3" bestFit="1" customWidth="1"/>
    <col min="14" max="14" width="11.85546875" style="3" bestFit="1" customWidth="1"/>
    <col min="15" max="15" width="10.7109375" style="3" bestFit="1" customWidth="1"/>
    <col min="16" max="19" width="9.140625" style="3"/>
    <col min="20" max="36" width="9.140625" style="164"/>
    <col min="37" max="16384" width="9.140625" style="3"/>
  </cols>
  <sheetData>
    <row r="1" spans="1:19" ht="15.75" thickBot="1" x14ac:dyDescent="0.3">
      <c r="A1" s="138"/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8"/>
      <c r="Q1" s="138"/>
      <c r="R1" s="138"/>
      <c r="S1" s="138"/>
    </row>
    <row r="2" spans="1:19" x14ac:dyDescent="0.25">
      <c r="A2" s="138"/>
      <c r="B2" s="138"/>
      <c r="C2" s="138"/>
      <c r="D2" s="140" t="s">
        <v>642</v>
      </c>
      <c r="E2" s="141"/>
      <c r="F2" s="141"/>
      <c r="G2" s="141"/>
      <c r="H2" s="141"/>
      <c r="I2" s="141"/>
      <c r="J2" s="141"/>
      <c r="K2" s="141"/>
      <c r="L2" s="141"/>
      <c r="M2" s="141"/>
      <c r="N2" s="141"/>
      <c r="O2" s="142"/>
      <c r="P2" s="138"/>
      <c r="Q2" s="138"/>
      <c r="R2" s="138"/>
      <c r="S2" s="138"/>
    </row>
    <row r="3" spans="1:19" ht="15.75" thickBot="1" x14ac:dyDescent="0.3">
      <c r="A3" s="138"/>
      <c r="B3" s="138"/>
      <c r="C3" s="138"/>
      <c r="D3" s="143" t="s">
        <v>643</v>
      </c>
      <c r="E3" s="144" t="s">
        <v>644</v>
      </c>
      <c r="F3" s="144" t="s">
        <v>645</v>
      </c>
      <c r="G3" s="144" t="s">
        <v>646</v>
      </c>
      <c r="H3" s="144" t="s">
        <v>647</v>
      </c>
      <c r="I3" s="144" t="s">
        <v>648</v>
      </c>
      <c r="J3" s="144" t="s">
        <v>649</v>
      </c>
      <c r="K3" s="144" t="s">
        <v>650</v>
      </c>
      <c r="L3" s="144" t="s">
        <v>651</v>
      </c>
      <c r="M3" s="144" t="s">
        <v>652</v>
      </c>
      <c r="N3" s="144" t="s">
        <v>653</v>
      </c>
      <c r="O3" s="145" t="s">
        <v>654</v>
      </c>
      <c r="P3" s="138"/>
      <c r="Q3" s="138"/>
      <c r="R3" s="138"/>
      <c r="S3" s="138"/>
    </row>
    <row r="4" spans="1:19" ht="15.75" thickBot="1" x14ac:dyDescent="0.3">
      <c r="A4" s="138"/>
      <c r="B4" s="146" t="s">
        <v>655</v>
      </c>
      <c r="C4" s="147"/>
      <c r="D4" s="138"/>
      <c r="E4" s="138"/>
      <c r="F4" s="138"/>
      <c r="G4" s="138"/>
      <c r="H4" s="138"/>
      <c r="I4" s="138"/>
      <c r="J4" s="138"/>
      <c r="K4" s="138"/>
      <c r="L4" s="138"/>
      <c r="M4" s="138"/>
      <c r="N4" s="138"/>
      <c r="O4" s="138"/>
      <c r="P4" s="138"/>
      <c r="Q4" s="138"/>
      <c r="R4" s="138"/>
      <c r="S4" s="138"/>
    </row>
    <row r="5" spans="1:19" x14ac:dyDescent="0.25">
      <c r="A5" s="138"/>
      <c r="B5" s="148">
        <v>1</v>
      </c>
      <c r="C5" s="147"/>
      <c r="D5" s="149">
        <v>5</v>
      </c>
      <c r="E5" s="150">
        <v>4</v>
      </c>
      <c r="F5" s="150">
        <v>3</v>
      </c>
      <c r="G5" s="150">
        <v>5</v>
      </c>
      <c r="H5" s="150">
        <v>29</v>
      </c>
      <c r="I5" s="150">
        <v>23</v>
      </c>
      <c r="J5" s="150">
        <v>16</v>
      </c>
      <c r="K5" s="150">
        <v>7</v>
      </c>
      <c r="L5" s="150">
        <v>19</v>
      </c>
      <c r="M5" s="150">
        <v>15</v>
      </c>
      <c r="N5" s="150">
        <v>20</v>
      </c>
      <c r="O5" s="151">
        <v>10</v>
      </c>
      <c r="P5" s="138"/>
      <c r="Q5" s="138"/>
      <c r="R5" s="138"/>
      <c r="S5" s="138"/>
    </row>
    <row r="6" spans="1:19" x14ac:dyDescent="0.25">
      <c r="A6" s="138"/>
      <c r="B6" s="152">
        <v>2</v>
      </c>
      <c r="C6" s="147"/>
      <c r="D6" s="153">
        <v>3</v>
      </c>
      <c r="E6" s="154">
        <v>14</v>
      </c>
      <c r="F6" s="154">
        <v>2</v>
      </c>
      <c r="G6" s="154">
        <v>8</v>
      </c>
      <c r="H6" s="154">
        <v>12</v>
      </c>
      <c r="I6" s="154">
        <v>13</v>
      </c>
      <c r="J6" s="154">
        <v>10</v>
      </c>
      <c r="K6" s="154">
        <v>14</v>
      </c>
      <c r="L6" s="154">
        <v>15</v>
      </c>
      <c r="M6" s="154">
        <v>9</v>
      </c>
      <c r="N6" s="154">
        <v>7</v>
      </c>
      <c r="O6" s="155">
        <v>11</v>
      </c>
      <c r="P6" s="138"/>
      <c r="Q6" s="138"/>
      <c r="R6" s="138"/>
      <c r="S6" s="138"/>
    </row>
    <row r="7" spans="1:19" x14ac:dyDescent="0.25">
      <c r="A7" s="138"/>
      <c r="B7" s="152">
        <v>3</v>
      </c>
      <c r="C7" s="147"/>
      <c r="D7" s="153">
        <v>7</v>
      </c>
      <c r="E7" s="154">
        <v>12</v>
      </c>
      <c r="F7" s="154">
        <v>7</v>
      </c>
      <c r="G7" s="154">
        <v>8</v>
      </c>
      <c r="H7" s="154">
        <v>10</v>
      </c>
      <c r="I7" s="154">
        <v>17</v>
      </c>
      <c r="J7" s="154">
        <v>10</v>
      </c>
      <c r="K7" s="154">
        <v>9</v>
      </c>
      <c r="L7" s="154">
        <v>17</v>
      </c>
      <c r="M7" s="154">
        <v>11</v>
      </c>
      <c r="N7" s="154">
        <v>19</v>
      </c>
      <c r="O7" s="155">
        <v>15</v>
      </c>
      <c r="P7" s="138"/>
      <c r="Q7" s="138"/>
      <c r="R7" s="138"/>
      <c r="S7" s="138"/>
    </row>
    <row r="8" spans="1:19" x14ac:dyDescent="0.25">
      <c r="A8" s="138"/>
      <c r="B8" s="152">
        <v>4</v>
      </c>
      <c r="C8" s="147"/>
      <c r="D8" s="153">
        <v>8</v>
      </c>
      <c r="E8" s="154">
        <v>9</v>
      </c>
      <c r="F8" s="154">
        <v>3</v>
      </c>
      <c r="G8" s="154">
        <v>8</v>
      </c>
      <c r="H8" s="154">
        <v>3</v>
      </c>
      <c r="I8" s="154">
        <v>14</v>
      </c>
      <c r="J8" s="154">
        <v>12</v>
      </c>
      <c r="K8" s="154">
        <v>14</v>
      </c>
      <c r="L8" s="154">
        <v>16</v>
      </c>
      <c r="M8" s="154">
        <v>29</v>
      </c>
      <c r="N8" s="154">
        <v>21</v>
      </c>
      <c r="O8" s="155">
        <v>11</v>
      </c>
      <c r="P8" s="138"/>
      <c r="Q8" s="138"/>
      <c r="R8" s="138"/>
      <c r="S8" s="138"/>
    </row>
    <row r="9" spans="1:19" x14ac:dyDescent="0.25">
      <c r="A9" s="138"/>
      <c r="B9" s="152">
        <v>5</v>
      </c>
      <c r="C9" s="147"/>
      <c r="D9" s="153">
        <v>11</v>
      </c>
      <c r="E9" s="154">
        <v>13</v>
      </c>
      <c r="F9" s="154">
        <v>7</v>
      </c>
      <c r="G9" s="154">
        <v>14</v>
      </c>
      <c r="H9" s="154">
        <v>0</v>
      </c>
      <c r="I9" s="154">
        <v>11</v>
      </c>
      <c r="J9" s="154">
        <v>13</v>
      </c>
      <c r="K9" s="154">
        <v>12</v>
      </c>
      <c r="L9" s="154">
        <v>28</v>
      </c>
      <c r="M9" s="154">
        <v>17</v>
      </c>
      <c r="N9" s="154">
        <v>30</v>
      </c>
      <c r="O9" s="155">
        <v>18</v>
      </c>
      <c r="P9" s="138"/>
      <c r="Q9" s="138"/>
      <c r="R9" s="138"/>
      <c r="S9" s="138"/>
    </row>
    <row r="10" spans="1:19" x14ac:dyDescent="0.25">
      <c r="A10" s="138"/>
      <c r="B10" s="152">
        <v>6</v>
      </c>
      <c r="C10" s="147"/>
      <c r="D10" s="153">
        <v>12</v>
      </c>
      <c r="E10" s="154">
        <v>6</v>
      </c>
      <c r="F10" s="154">
        <v>1</v>
      </c>
      <c r="G10" s="154">
        <v>6</v>
      </c>
      <c r="H10" s="154">
        <v>8</v>
      </c>
      <c r="I10" s="154">
        <v>7</v>
      </c>
      <c r="J10" s="154">
        <v>13</v>
      </c>
      <c r="K10" s="154">
        <v>14</v>
      </c>
      <c r="L10" s="154">
        <v>19</v>
      </c>
      <c r="M10" s="154">
        <v>22</v>
      </c>
      <c r="N10" s="154">
        <v>24</v>
      </c>
      <c r="O10" s="155">
        <v>27</v>
      </c>
      <c r="P10" s="138"/>
      <c r="Q10" s="138"/>
      <c r="R10" s="138"/>
      <c r="S10" s="138"/>
    </row>
    <row r="11" spans="1:19" x14ac:dyDescent="0.25">
      <c r="A11" s="138"/>
      <c r="B11" s="152">
        <v>7</v>
      </c>
      <c r="C11" s="147"/>
      <c r="D11" s="153">
        <v>9</v>
      </c>
      <c r="E11" s="154">
        <v>3</v>
      </c>
      <c r="F11" s="154">
        <v>4</v>
      </c>
      <c r="G11" s="154">
        <v>6</v>
      </c>
      <c r="H11" s="154">
        <v>5</v>
      </c>
      <c r="I11" s="154">
        <v>12</v>
      </c>
      <c r="J11" s="154">
        <v>8</v>
      </c>
      <c r="K11" s="154">
        <v>16</v>
      </c>
      <c r="L11" s="154">
        <v>17</v>
      </c>
      <c r="M11" s="154">
        <v>21</v>
      </c>
      <c r="N11" s="154">
        <v>24</v>
      </c>
      <c r="O11" s="155">
        <v>16</v>
      </c>
      <c r="P11" s="138"/>
      <c r="Q11" s="138"/>
      <c r="R11" s="138"/>
      <c r="S11" s="138"/>
    </row>
    <row r="12" spans="1:19" x14ac:dyDescent="0.25">
      <c r="A12" s="138"/>
      <c r="B12" s="152">
        <v>8</v>
      </c>
      <c r="C12" s="147"/>
      <c r="D12" s="153">
        <v>5</v>
      </c>
      <c r="E12" s="154">
        <v>7</v>
      </c>
      <c r="F12" s="154">
        <v>1</v>
      </c>
      <c r="G12" s="154">
        <v>10</v>
      </c>
      <c r="H12" s="154">
        <v>2</v>
      </c>
      <c r="I12" s="154">
        <v>5</v>
      </c>
      <c r="J12" s="154">
        <v>8</v>
      </c>
      <c r="K12" s="154">
        <v>23</v>
      </c>
      <c r="L12" s="154">
        <v>9</v>
      </c>
      <c r="M12" s="154">
        <v>19</v>
      </c>
      <c r="N12" s="154">
        <v>24</v>
      </c>
      <c r="O12" s="155">
        <v>9</v>
      </c>
      <c r="P12" s="138"/>
      <c r="Q12" s="138"/>
      <c r="R12" s="138"/>
      <c r="S12" s="138"/>
    </row>
    <row r="13" spans="1:19" x14ac:dyDescent="0.25">
      <c r="A13" s="138"/>
      <c r="B13" s="152">
        <v>9</v>
      </c>
      <c r="C13" s="147"/>
      <c r="D13" s="153">
        <v>5</v>
      </c>
      <c r="E13" s="154">
        <v>1</v>
      </c>
      <c r="F13" s="154">
        <v>3</v>
      </c>
      <c r="G13" s="154">
        <v>8</v>
      </c>
      <c r="H13" s="154">
        <v>7</v>
      </c>
      <c r="I13" s="154">
        <v>15</v>
      </c>
      <c r="J13" s="154">
        <v>10</v>
      </c>
      <c r="K13" s="154">
        <v>13</v>
      </c>
      <c r="L13" s="154">
        <v>26</v>
      </c>
      <c r="M13" s="154">
        <v>15</v>
      </c>
      <c r="N13" s="154">
        <v>10</v>
      </c>
      <c r="O13" s="155">
        <v>12</v>
      </c>
      <c r="P13" s="138"/>
      <c r="Q13" s="138"/>
      <c r="R13" s="138"/>
      <c r="S13" s="138"/>
    </row>
    <row r="14" spans="1:19" x14ac:dyDescent="0.25">
      <c r="A14" s="138"/>
      <c r="B14" s="152">
        <v>10</v>
      </c>
      <c r="C14" s="147"/>
      <c r="D14" s="153">
        <v>4</v>
      </c>
      <c r="E14" s="154">
        <v>2</v>
      </c>
      <c r="F14" s="154">
        <v>8</v>
      </c>
      <c r="G14" s="154">
        <v>5</v>
      </c>
      <c r="H14" s="154">
        <v>9</v>
      </c>
      <c r="I14" s="154">
        <v>13</v>
      </c>
      <c r="J14" s="154">
        <v>9</v>
      </c>
      <c r="K14" s="154">
        <v>18</v>
      </c>
      <c r="L14" s="154">
        <v>29</v>
      </c>
      <c r="M14" s="154">
        <v>15</v>
      </c>
      <c r="N14" s="154">
        <v>11</v>
      </c>
      <c r="O14" s="155">
        <v>18</v>
      </c>
      <c r="P14" s="138"/>
      <c r="Q14" s="138"/>
      <c r="R14" s="138"/>
      <c r="S14" s="138"/>
    </row>
    <row r="15" spans="1:19" x14ac:dyDescent="0.25">
      <c r="A15" s="138"/>
      <c r="B15" s="152">
        <v>11</v>
      </c>
      <c r="C15" s="147"/>
      <c r="D15" s="153">
        <v>2</v>
      </c>
      <c r="E15" s="154">
        <v>8</v>
      </c>
      <c r="F15" s="154">
        <v>1</v>
      </c>
      <c r="G15" s="154">
        <v>7</v>
      </c>
      <c r="H15" s="154">
        <v>9</v>
      </c>
      <c r="I15" s="154">
        <v>12</v>
      </c>
      <c r="J15" s="154">
        <v>15</v>
      </c>
      <c r="K15" s="154">
        <v>13</v>
      </c>
      <c r="L15" s="154">
        <v>21</v>
      </c>
      <c r="M15" s="154">
        <v>12</v>
      </c>
      <c r="N15" s="154">
        <v>15</v>
      </c>
      <c r="O15" s="155">
        <v>9</v>
      </c>
      <c r="P15" s="138"/>
      <c r="Q15" s="138"/>
      <c r="R15" s="138"/>
      <c r="S15" s="138"/>
    </row>
    <row r="16" spans="1:19" x14ac:dyDescent="0.25">
      <c r="A16" s="138"/>
      <c r="B16" s="152">
        <v>12</v>
      </c>
      <c r="C16" s="147"/>
      <c r="D16" s="153">
        <v>2</v>
      </c>
      <c r="E16" s="154">
        <v>6</v>
      </c>
      <c r="F16" s="154">
        <v>3</v>
      </c>
      <c r="G16" s="154">
        <v>3</v>
      </c>
      <c r="H16" s="154">
        <v>20</v>
      </c>
      <c r="I16" s="154">
        <v>27</v>
      </c>
      <c r="J16" s="154">
        <v>18</v>
      </c>
      <c r="K16" s="154">
        <v>12</v>
      </c>
      <c r="L16" s="154">
        <v>29</v>
      </c>
      <c r="M16" s="154">
        <v>12</v>
      </c>
      <c r="N16" s="154">
        <v>16</v>
      </c>
      <c r="O16" s="155">
        <v>15</v>
      </c>
      <c r="P16" s="138"/>
      <c r="Q16" s="138"/>
      <c r="R16" s="138"/>
      <c r="S16" s="138"/>
    </row>
    <row r="17" spans="1:19" x14ac:dyDescent="0.25">
      <c r="A17" s="138"/>
      <c r="B17" s="152">
        <v>13</v>
      </c>
      <c r="C17" s="147"/>
      <c r="D17" s="153">
        <v>6</v>
      </c>
      <c r="E17" s="154">
        <v>0</v>
      </c>
      <c r="F17" s="154">
        <v>1</v>
      </c>
      <c r="G17" s="154">
        <v>7</v>
      </c>
      <c r="H17" s="154">
        <v>11</v>
      </c>
      <c r="I17" s="154">
        <v>11</v>
      </c>
      <c r="J17" s="154">
        <v>15</v>
      </c>
      <c r="K17" s="154">
        <v>13</v>
      </c>
      <c r="L17" s="154">
        <v>17</v>
      </c>
      <c r="M17" s="154">
        <v>11</v>
      </c>
      <c r="N17" s="154">
        <v>13</v>
      </c>
      <c r="O17" s="155">
        <v>11</v>
      </c>
      <c r="P17" s="138"/>
      <c r="Q17" s="138"/>
      <c r="R17" s="138"/>
      <c r="S17" s="138"/>
    </row>
    <row r="18" spans="1:19" x14ac:dyDescent="0.25">
      <c r="A18" s="138"/>
      <c r="B18" s="152">
        <v>14</v>
      </c>
      <c r="C18" s="147"/>
      <c r="D18" s="153">
        <v>6</v>
      </c>
      <c r="E18" s="154">
        <v>2</v>
      </c>
      <c r="F18" s="154">
        <v>9</v>
      </c>
      <c r="G18" s="154">
        <v>6</v>
      </c>
      <c r="H18" s="154">
        <v>22</v>
      </c>
      <c r="I18" s="154">
        <v>9</v>
      </c>
      <c r="J18" s="154">
        <v>8</v>
      </c>
      <c r="K18" s="154">
        <v>13</v>
      </c>
      <c r="L18" s="154">
        <v>16</v>
      </c>
      <c r="M18" s="154">
        <v>8</v>
      </c>
      <c r="N18" s="154">
        <v>11</v>
      </c>
      <c r="O18" s="155">
        <v>9</v>
      </c>
      <c r="P18" s="138"/>
      <c r="Q18" s="138"/>
      <c r="R18" s="138"/>
      <c r="S18" s="138"/>
    </row>
    <row r="19" spans="1:19" x14ac:dyDescent="0.25">
      <c r="A19" s="138"/>
      <c r="B19" s="152">
        <v>15</v>
      </c>
      <c r="C19" s="147"/>
      <c r="D19" s="153">
        <v>8</v>
      </c>
      <c r="E19" s="154">
        <v>3</v>
      </c>
      <c r="F19" s="154">
        <v>11</v>
      </c>
      <c r="G19" s="154">
        <v>9</v>
      </c>
      <c r="H19" s="154">
        <v>6</v>
      </c>
      <c r="I19" s="154">
        <v>6</v>
      </c>
      <c r="J19" s="154">
        <v>10</v>
      </c>
      <c r="K19" s="154">
        <v>14</v>
      </c>
      <c r="L19" s="154">
        <v>18</v>
      </c>
      <c r="M19" s="154">
        <v>23</v>
      </c>
      <c r="N19" s="154">
        <v>21</v>
      </c>
      <c r="O19" s="155">
        <v>19</v>
      </c>
      <c r="P19" s="138"/>
      <c r="Q19" s="138"/>
      <c r="R19" s="138"/>
      <c r="S19" s="138"/>
    </row>
    <row r="20" spans="1:19" x14ac:dyDescent="0.25">
      <c r="A20" s="138"/>
      <c r="B20" s="152">
        <v>16</v>
      </c>
      <c r="C20" s="147"/>
      <c r="D20" s="153">
        <v>3</v>
      </c>
      <c r="E20" s="154">
        <v>2</v>
      </c>
      <c r="F20" s="154">
        <v>6</v>
      </c>
      <c r="G20" s="154">
        <v>2</v>
      </c>
      <c r="H20" s="154">
        <v>2</v>
      </c>
      <c r="I20" s="154">
        <v>2</v>
      </c>
      <c r="J20" s="154">
        <v>10</v>
      </c>
      <c r="K20" s="154">
        <v>20</v>
      </c>
      <c r="L20" s="154">
        <v>23</v>
      </c>
      <c r="M20" s="154">
        <v>10</v>
      </c>
      <c r="N20" s="154">
        <v>18</v>
      </c>
      <c r="O20" s="155">
        <v>24</v>
      </c>
      <c r="P20" s="138"/>
      <c r="Q20" s="138"/>
      <c r="R20" s="138"/>
      <c r="S20" s="138"/>
    </row>
    <row r="21" spans="1:19" x14ac:dyDescent="0.25">
      <c r="A21" s="138"/>
      <c r="B21" s="152">
        <v>17</v>
      </c>
      <c r="C21" s="147"/>
      <c r="D21" s="153">
        <v>9</v>
      </c>
      <c r="E21" s="154">
        <v>5</v>
      </c>
      <c r="F21" s="154">
        <v>5</v>
      </c>
      <c r="G21" s="154">
        <v>13</v>
      </c>
      <c r="H21" s="154">
        <v>0</v>
      </c>
      <c r="I21" s="154">
        <v>11</v>
      </c>
      <c r="J21" s="154">
        <v>8</v>
      </c>
      <c r="K21" s="154">
        <v>15</v>
      </c>
      <c r="L21" s="154">
        <v>14</v>
      </c>
      <c r="M21" s="154">
        <v>19</v>
      </c>
      <c r="N21" s="154">
        <v>22</v>
      </c>
      <c r="O21" s="155">
        <v>15</v>
      </c>
      <c r="P21" s="138"/>
      <c r="Q21" s="138"/>
      <c r="R21" s="138"/>
      <c r="S21" s="138"/>
    </row>
    <row r="22" spans="1:19" x14ac:dyDescent="0.25">
      <c r="A22" s="138"/>
      <c r="B22" s="152">
        <v>18</v>
      </c>
      <c r="C22" s="147"/>
      <c r="D22" s="153">
        <v>8</v>
      </c>
      <c r="E22" s="154">
        <v>3</v>
      </c>
      <c r="F22" s="154">
        <v>11</v>
      </c>
      <c r="G22" s="154">
        <v>8</v>
      </c>
      <c r="H22" s="154">
        <v>14</v>
      </c>
      <c r="I22" s="154">
        <v>2</v>
      </c>
      <c r="J22" s="154">
        <v>14</v>
      </c>
      <c r="K22" s="154">
        <v>23</v>
      </c>
      <c r="L22" s="154">
        <v>17</v>
      </c>
      <c r="M22" s="154">
        <v>13</v>
      </c>
      <c r="N22" s="154">
        <v>25</v>
      </c>
      <c r="O22" s="155">
        <v>11</v>
      </c>
      <c r="P22" s="138"/>
      <c r="Q22" s="138"/>
      <c r="R22" s="138"/>
      <c r="S22" s="138"/>
    </row>
    <row r="23" spans="1:19" x14ac:dyDescent="0.25">
      <c r="A23" s="138"/>
      <c r="B23" s="152">
        <v>19</v>
      </c>
      <c r="C23" s="147"/>
      <c r="D23" s="153">
        <v>11</v>
      </c>
      <c r="E23" s="154">
        <v>4</v>
      </c>
      <c r="F23" s="154">
        <v>8</v>
      </c>
      <c r="G23" s="154">
        <v>11</v>
      </c>
      <c r="H23" s="154">
        <v>7</v>
      </c>
      <c r="I23" s="154">
        <v>1</v>
      </c>
      <c r="J23" s="154">
        <v>7</v>
      </c>
      <c r="K23" s="154">
        <v>22</v>
      </c>
      <c r="L23" s="154">
        <v>21</v>
      </c>
      <c r="M23" s="154">
        <v>17</v>
      </c>
      <c r="N23" s="154">
        <v>30</v>
      </c>
      <c r="O23" s="155">
        <v>16</v>
      </c>
      <c r="P23" s="138"/>
      <c r="Q23" s="138"/>
      <c r="R23" s="138"/>
      <c r="S23" s="138"/>
    </row>
    <row r="24" spans="1:19" x14ac:dyDescent="0.25">
      <c r="A24" s="138"/>
      <c r="B24" s="152">
        <v>20</v>
      </c>
      <c r="C24" s="147"/>
      <c r="D24" s="153">
        <v>6</v>
      </c>
      <c r="E24" s="154">
        <v>6</v>
      </c>
      <c r="F24" s="154">
        <v>14</v>
      </c>
      <c r="G24" s="154">
        <v>6</v>
      </c>
      <c r="H24" s="154">
        <v>17</v>
      </c>
      <c r="I24" s="154">
        <v>15</v>
      </c>
      <c r="J24" s="154">
        <v>5</v>
      </c>
      <c r="K24" s="154">
        <v>15</v>
      </c>
      <c r="L24" s="154">
        <v>21</v>
      </c>
      <c r="M24" s="154">
        <v>12</v>
      </c>
      <c r="N24" s="154">
        <v>25</v>
      </c>
      <c r="O24" s="155">
        <v>8</v>
      </c>
      <c r="P24" s="138"/>
      <c r="Q24" s="138"/>
      <c r="R24" s="138"/>
      <c r="S24" s="138"/>
    </row>
    <row r="25" spans="1:19" x14ac:dyDescent="0.25">
      <c r="A25" s="138"/>
      <c r="B25" s="152">
        <v>21</v>
      </c>
      <c r="C25" s="147"/>
      <c r="D25" s="153">
        <v>10</v>
      </c>
      <c r="E25" s="154">
        <v>8</v>
      </c>
      <c r="F25" s="154">
        <v>12</v>
      </c>
      <c r="G25" s="154">
        <v>8</v>
      </c>
      <c r="H25" s="154">
        <v>18</v>
      </c>
      <c r="I25" s="154">
        <v>26</v>
      </c>
      <c r="J25" s="154">
        <v>10</v>
      </c>
      <c r="K25" s="154">
        <v>6</v>
      </c>
      <c r="L25" s="154">
        <v>12</v>
      </c>
      <c r="M25" s="154">
        <v>11</v>
      </c>
      <c r="N25" s="154">
        <v>19</v>
      </c>
      <c r="O25" s="155">
        <v>11</v>
      </c>
      <c r="P25" s="138"/>
      <c r="Q25" s="138"/>
      <c r="R25" s="138"/>
      <c r="S25" s="138"/>
    </row>
    <row r="26" spans="1:19" x14ac:dyDescent="0.25">
      <c r="A26" s="138"/>
      <c r="B26" s="152">
        <v>22</v>
      </c>
      <c r="C26" s="147"/>
      <c r="D26" s="153">
        <v>4</v>
      </c>
      <c r="E26" s="154">
        <v>6</v>
      </c>
      <c r="F26" s="154">
        <v>6</v>
      </c>
      <c r="G26" s="154">
        <v>9</v>
      </c>
      <c r="H26" s="154">
        <v>12</v>
      </c>
      <c r="I26" s="154">
        <v>23</v>
      </c>
      <c r="J26" s="154">
        <v>38</v>
      </c>
      <c r="K26" s="154">
        <v>26</v>
      </c>
      <c r="L26" s="154">
        <v>8</v>
      </c>
      <c r="M26" s="154">
        <v>16</v>
      </c>
      <c r="N26" s="154">
        <v>10</v>
      </c>
      <c r="O26" s="155">
        <v>10</v>
      </c>
      <c r="P26" s="138"/>
      <c r="Q26" s="138"/>
      <c r="R26" s="138"/>
      <c r="S26" s="138"/>
    </row>
    <row r="27" spans="1:19" x14ac:dyDescent="0.25">
      <c r="A27" s="138"/>
      <c r="B27" s="152">
        <v>23</v>
      </c>
      <c r="C27" s="147"/>
      <c r="D27" s="153">
        <v>1</v>
      </c>
      <c r="E27" s="154">
        <v>3</v>
      </c>
      <c r="F27" s="154">
        <v>10</v>
      </c>
      <c r="G27" s="154">
        <v>9</v>
      </c>
      <c r="H27" s="154">
        <v>7</v>
      </c>
      <c r="I27" s="154">
        <v>11</v>
      </c>
      <c r="J27" s="154">
        <v>14</v>
      </c>
      <c r="K27" s="154">
        <v>17</v>
      </c>
      <c r="L27" s="154">
        <v>19</v>
      </c>
      <c r="M27" s="154">
        <v>13</v>
      </c>
      <c r="N27" s="154">
        <v>10</v>
      </c>
      <c r="O27" s="155">
        <v>8</v>
      </c>
      <c r="P27" s="138"/>
      <c r="Q27" s="138"/>
      <c r="R27" s="138"/>
      <c r="S27" s="138"/>
    </row>
    <row r="28" spans="1:19" x14ac:dyDescent="0.25">
      <c r="A28" s="138"/>
      <c r="B28" s="152">
        <v>24</v>
      </c>
      <c r="C28" s="147"/>
      <c r="D28" s="153">
        <v>1</v>
      </c>
      <c r="E28" s="154">
        <v>8</v>
      </c>
      <c r="F28" s="154">
        <v>1</v>
      </c>
      <c r="G28" s="154">
        <v>5</v>
      </c>
      <c r="H28" s="154">
        <v>7</v>
      </c>
      <c r="I28" s="154">
        <v>6</v>
      </c>
      <c r="J28" s="154">
        <v>6</v>
      </c>
      <c r="K28" s="154">
        <v>14</v>
      </c>
      <c r="L28" s="154">
        <v>13</v>
      </c>
      <c r="M28" s="154">
        <v>15</v>
      </c>
      <c r="N28" s="154">
        <v>11</v>
      </c>
      <c r="O28" s="155">
        <v>10</v>
      </c>
      <c r="P28" s="138"/>
      <c r="Q28" s="138"/>
      <c r="R28" s="138"/>
      <c r="S28" s="138"/>
    </row>
    <row r="29" spans="1:19" x14ac:dyDescent="0.25">
      <c r="A29" s="138"/>
      <c r="B29" s="152">
        <v>25</v>
      </c>
      <c r="C29" s="147"/>
      <c r="D29" s="153">
        <v>5</v>
      </c>
      <c r="E29" s="154">
        <v>4</v>
      </c>
      <c r="F29" s="154">
        <v>3</v>
      </c>
      <c r="G29" s="154">
        <v>14</v>
      </c>
      <c r="H29" s="154">
        <v>9</v>
      </c>
      <c r="I29" s="154">
        <v>12</v>
      </c>
      <c r="J29" s="154">
        <v>20</v>
      </c>
      <c r="K29" s="154">
        <v>26</v>
      </c>
      <c r="L29" s="154">
        <v>12</v>
      </c>
      <c r="M29" s="154">
        <v>17</v>
      </c>
      <c r="N29" s="154">
        <v>28</v>
      </c>
      <c r="O29" s="155">
        <v>9</v>
      </c>
      <c r="P29" s="138"/>
      <c r="Q29" s="138"/>
      <c r="R29" s="138"/>
      <c r="S29" s="138"/>
    </row>
    <row r="30" spans="1:19" x14ac:dyDescent="0.25">
      <c r="A30" s="138"/>
      <c r="B30" s="152">
        <v>26</v>
      </c>
      <c r="C30" s="147"/>
      <c r="D30" s="153">
        <v>8</v>
      </c>
      <c r="E30" s="154">
        <v>9</v>
      </c>
      <c r="F30" s="154">
        <v>7</v>
      </c>
      <c r="G30" s="154">
        <v>1</v>
      </c>
      <c r="H30" s="154">
        <v>7</v>
      </c>
      <c r="I30" s="154">
        <v>12</v>
      </c>
      <c r="J30" s="154">
        <v>12</v>
      </c>
      <c r="K30" s="154">
        <v>28</v>
      </c>
      <c r="L30" s="154">
        <v>7</v>
      </c>
      <c r="M30" s="154">
        <v>11</v>
      </c>
      <c r="N30" s="154">
        <v>16</v>
      </c>
      <c r="O30" s="155">
        <v>19</v>
      </c>
      <c r="P30" s="138"/>
      <c r="Q30" s="138"/>
      <c r="R30" s="138"/>
      <c r="S30" s="138"/>
    </row>
    <row r="31" spans="1:19" x14ac:dyDescent="0.25">
      <c r="A31" s="138"/>
      <c r="B31" s="152">
        <v>27</v>
      </c>
      <c r="C31" s="147"/>
      <c r="D31" s="153">
        <v>4</v>
      </c>
      <c r="E31" s="154">
        <v>6</v>
      </c>
      <c r="F31" s="154">
        <v>8</v>
      </c>
      <c r="G31" s="154">
        <v>1</v>
      </c>
      <c r="H31" s="154">
        <v>13</v>
      </c>
      <c r="I31" s="154">
        <v>1</v>
      </c>
      <c r="J31" s="154">
        <v>10</v>
      </c>
      <c r="K31" s="154">
        <v>22</v>
      </c>
      <c r="L31" s="154">
        <v>17</v>
      </c>
      <c r="M31" s="154">
        <v>16</v>
      </c>
      <c r="N31" s="154">
        <v>10</v>
      </c>
      <c r="O31" s="155">
        <v>10</v>
      </c>
      <c r="P31" s="138"/>
      <c r="Q31" s="138"/>
      <c r="R31" s="138"/>
      <c r="S31" s="138"/>
    </row>
    <row r="32" spans="1:19" x14ac:dyDescent="0.25">
      <c r="A32" s="138"/>
      <c r="B32" s="152">
        <v>28</v>
      </c>
      <c r="C32" s="147"/>
      <c r="D32" s="153">
        <v>5</v>
      </c>
      <c r="E32" s="154">
        <v>1</v>
      </c>
      <c r="F32" s="154">
        <v>5</v>
      </c>
      <c r="G32" s="154">
        <v>8</v>
      </c>
      <c r="H32" s="154">
        <v>8</v>
      </c>
      <c r="I32" s="154">
        <v>3</v>
      </c>
      <c r="J32" s="154">
        <v>10</v>
      </c>
      <c r="K32" s="154">
        <v>25</v>
      </c>
      <c r="L32" s="154">
        <v>9</v>
      </c>
      <c r="M32" s="154">
        <v>32</v>
      </c>
      <c r="N32" s="154">
        <v>8</v>
      </c>
      <c r="O32" s="155">
        <v>15</v>
      </c>
      <c r="P32" s="138"/>
      <c r="Q32" s="138"/>
      <c r="R32" s="138"/>
      <c r="S32" s="138"/>
    </row>
    <row r="33" spans="1:21" x14ac:dyDescent="0.25">
      <c r="A33" s="138"/>
      <c r="B33" s="152">
        <v>29</v>
      </c>
      <c r="C33" s="147"/>
      <c r="D33" s="153">
        <v>4</v>
      </c>
      <c r="E33" s="154"/>
      <c r="F33" s="154">
        <v>9</v>
      </c>
      <c r="G33" s="154">
        <v>2</v>
      </c>
      <c r="H33" s="154">
        <v>10</v>
      </c>
      <c r="I33" s="154">
        <v>5</v>
      </c>
      <c r="J33" s="154">
        <v>10</v>
      </c>
      <c r="K33" s="154">
        <v>30</v>
      </c>
      <c r="L33" s="154">
        <v>8</v>
      </c>
      <c r="M33" s="154">
        <v>21</v>
      </c>
      <c r="N33" s="154">
        <v>7</v>
      </c>
      <c r="O33" s="155">
        <v>12</v>
      </c>
      <c r="P33" s="138"/>
      <c r="Q33" s="138"/>
      <c r="R33" s="138"/>
      <c r="S33" s="138"/>
    </row>
    <row r="34" spans="1:21" x14ac:dyDescent="0.25">
      <c r="A34" s="138"/>
      <c r="B34" s="152">
        <v>30</v>
      </c>
      <c r="C34" s="147"/>
      <c r="D34" s="153">
        <v>3</v>
      </c>
      <c r="E34" s="154"/>
      <c r="F34" s="154">
        <v>11</v>
      </c>
      <c r="G34" s="154">
        <v>2</v>
      </c>
      <c r="H34" s="154">
        <v>11</v>
      </c>
      <c r="I34" s="154">
        <v>5</v>
      </c>
      <c r="J34" s="154">
        <v>12</v>
      </c>
      <c r="K34" s="154">
        <v>18</v>
      </c>
      <c r="L34" s="154">
        <v>9</v>
      </c>
      <c r="M34" s="154">
        <v>18</v>
      </c>
      <c r="N34" s="154">
        <v>12</v>
      </c>
      <c r="O34" s="155">
        <v>15</v>
      </c>
      <c r="P34" s="138"/>
      <c r="Q34" s="138"/>
      <c r="R34" s="138"/>
      <c r="S34" s="138"/>
    </row>
    <row r="35" spans="1:21" ht="15.75" thickBot="1" x14ac:dyDescent="0.3">
      <c r="A35" s="138"/>
      <c r="B35" s="156">
        <v>31</v>
      </c>
      <c r="C35" s="147"/>
      <c r="D35" s="157">
        <v>0</v>
      </c>
      <c r="E35" s="158"/>
      <c r="F35" s="158">
        <v>2</v>
      </c>
      <c r="G35" s="158"/>
      <c r="H35" s="158">
        <v>22</v>
      </c>
      <c r="I35" s="158"/>
      <c r="J35" s="158">
        <v>9</v>
      </c>
      <c r="K35" s="158">
        <v>17</v>
      </c>
      <c r="L35" s="158"/>
      <c r="M35" s="158">
        <v>26</v>
      </c>
      <c r="N35" s="158"/>
      <c r="O35" s="159">
        <v>15</v>
      </c>
      <c r="P35" s="138"/>
      <c r="Q35" s="138"/>
      <c r="R35" s="138"/>
      <c r="S35" s="138"/>
    </row>
    <row r="36" spans="1:21" x14ac:dyDescent="0.25">
      <c r="A36" s="138"/>
      <c r="B36" s="138"/>
      <c r="C36" s="138"/>
      <c r="D36" s="138"/>
      <c r="E36" s="138"/>
      <c r="F36" s="138"/>
      <c r="G36" s="138"/>
      <c r="H36" s="138"/>
      <c r="I36" s="138"/>
      <c r="J36" s="138"/>
      <c r="K36" s="138"/>
      <c r="L36" s="138"/>
      <c r="M36" s="138"/>
      <c r="N36" s="138"/>
      <c r="O36" s="138"/>
      <c r="P36" s="138"/>
      <c r="Q36" s="138"/>
      <c r="R36" s="138"/>
      <c r="S36" s="138"/>
      <c r="T36" s="138"/>
      <c r="U36" s="138"/>
    </row>
    <row r="37" spans="1:21" x14ac:dyDescent="0.25">
      <c r="A37" s="138"/>
      <c r="B37" s="138" t="s">
        <v>656</v>
      </c>
      <c r="C37" s="138"/>
      <c r="D37" s="160">
        <v>175</v>
      </c>
      <c r="E37" s="160">
        <v>155</v>
      </c>
      <c r="F37" s="160">
        <v>182</v>
      </c>
      <c r="G37" s="160">
        <v>209</v>
      </c>
      <c r="H37" s="160">
        <v>317</v>
      </c>
      <c r="I37" s="160">
        <v>330</v>
      </c>
      <c r="J37" s="160">
        <v>370</v>
      </c>
      <c r="K37" s="160">
        <v>529</v>
      </c>
      <c r="L37" s="160">
        <v>506</v>
      </c>
      <c r="M37" s="160">
        <v>506</v>
      </c>
      <c r="N37" s="160">
        <v>517</v>
      </c>
      <c r="O37" s="160">
        <v>418</v>
      </c>
      <c r="P37" s="138"/>
      <c r="Q37" s="138"/>
      <c r="R37" s="138"/>
      <c r="S37" s="138"/>
      <c r="T37" s="138"/>
      <c r="U37" s="138"/>
    </row>
    <row r="38" spans="1:21" x14ac:dyDescent="0.25">
      <c r="A38" s="138"/>
      <c r="B38" s="161">
        <v>1</v>
      </c>
      <c r="C38" s="161"/>
      <c r="D38" s="162">
        <v>0.47043010752688175</v>
      </c>
      <c r="E38" s="162">
        <v>0.46130952380952384</v>
      </c>
      <c r="F38" s="162">
        <v>0.41935483870967744</v>
      </c>
      <c r="G38" s="162">
        <v>0.49761904761904763</v>
      </c>
      <c r="H38" s="162">
        <v>0.7304147465437788</v>
      </c>
      <c r="I38" s="162">
        <v>0.7857142857142857</v>
      </c>
      <c r="J38" s="162">
        <v>0.85253456221198154</v>
      </c>
      <c r="K38" s="162">
        <v>1</v>
      </c>
      <c r="L38" s="162">
        <v>1</v>
      </c>
      <c r="M38" s="163">
        <v>1</v>
      </c>
      <c r="N38" s="163">
        <v>1</v>
      </c>
      <c r="O38" s="163">
        <v>0.96313364055299544</v>
      </c>
      <c r="P38" s="138"/>
      <c r="Q38" s="138"/>
      <c r="R38" s="138"/>
      <c r="S38" s="138"/>
      <c r="T38" s="138"/>
      <c r="U38" s="138"/>
    </row>
    <row r="39" spans="1:21" x14ac:dyDescent="0.25">
      <c r="A39" s="138"/>
      <c r="B39" s="138"/>
      <c r="C39" s="138"/>
      <c r="D39" s="138"/>
      <c r="E39" s="138"/>
      <c r="F39" s="138"/>
      <c r="G39" s="138"/>
      <c r="H39" s="138"/>
      <c r="I39" s="138"/>
      <c r="J39" s="138"/>
      <c r="K39" s="138"/>
      <c r="L39" s="138"/>
      <c r="M39" s="138"/>
      <c r="N39" s="138"/>
      <c r="O39" s="138"/>
      <c r="P39" s="138"/>
      <c r="Q39" s="138"/>
      <c r="R39" s="138"/>
      <c r="S39" s="138"/>
      <c r="T39" s="138"/>
      <c r="U39" s="138"/>
    </row>
    <row r="40" spans="1:21" x14ac:dyDescent="0.25">
      <c r="A40" s="138"/>
      <c r="B40" s="138"/>
      <c r="C40" s="138"/>
      <c r="D40" s="138"/>
      <c r="E40" s="138"/>
      <c r="F40" s="138"/>
      <c r="G40" s="138"/>
      <c r="H40" s="138"/>
      <c r="I40" s="138"/>
      <c r="J40" s="138"/>
      <c r="K40" s="138"/>
      <c r="L40" s="138"/>
      <c r="M40" s="138"/>
      <c r="N40" s="138"/>
      <c r="O40" s="138"/>
      <c r="P40" s="138"/>
      <c r="Q40" s="138"/>
      <c r="R40" s="138"/>
      <c r="S40" s="138"/>
      <c r="T40" s="138"/>
      <c r="U40" s="138"/>
    </row>
    <row r="41" spans="1:21" x14ac:dyDescent="0.25">
      <c r="A41" s="138"/>
      <c r="B41" s="138"/>
      <c r="C41" s="138"/>
      <c r="D41" s="138"/>
      <c r="E41" s="138"/>
      <c r="F41" s="138"/>
      <c r="G41" s="138"/>
      <c r="H41" s="138"/>
      <c r="I41" s="138"/>
      <c r="J41" s="138"/>
      <c r="K41" s="138"/>
      <c r="L41" s="138"/>
      <c r="M41" s="138"/>
      <c r="N41" s="138"/>
      <c r="O41" s="138"/>
      <c r="P41" s="138"/>
      <c r="Q41" s="138"/>
      <c r="R41" s="138"/>
      <c r="S41" s="138"/>
      <c r="T41" s="138"/>
      <c r="U41" s="138"/>
    </row>
    <row r="42" spans="1:21" x14ac:dyDescent="0.25">
      <c r="A42" s="138"/>
      <c r="B42" s="138"/>
      <c r="C42" s="138"/>
      <c r="D42" s="138"/>
      <c r="E42" s="138"/>
      <c r="F42" s="138"/>
      <c r="G42" s="138"/>
      <c r="H42" s="138"/>
      <c r="I42" s="138"/>
      <c r="J42" s="138"/>
      <c r="K42" s="138"/>
      <c r="L42" s="138"/>
      <c r="M42" s="138"/>
      <c r="N42" s="138"/>
      <c r="O42" s="138"/>
      <c r="P42" s="138"/>
      <c r="Q42" s="138"/>
      <c r="R42" s="138"/>
      <c r="S42" s="138"/>
      <c r="T42" s="138"/>
      <c r="U42" s="138"/>
    </row>
    <row r="43" spans="1:21" x14ac:dyDescent="0.25">
      <c r="A43" s="138"/>
      <c r="B43" s="138"/>
      <c r="C43" s="138"/>
      <c r="D43" s="138"/>
      <c r="E43" s="138"/>
      <c r="F43" s="138"/>
      <c r="G43" s="138"/>
      <c r="H43" s="138"/>
      <c r="I43" s="138"/>
      <c r="J43" s="138"/>
      <c r="K43" s="138"/>
      <c r="L43" s="138"/>
      <c r="M43" s="138"/>
      <c r="N43" s="138"/>
      <c r="O43" s="138"/>
      <c r="P43" s="138"/>
      <c r="Q43" s="138"/>
      <c r="R43" s="138"/>
      <c r="S43" s="138"/>
      <c r="T43" s="138"/>
      <c r="U43" s="138"/>
    </row>
    <row r="44" spans="1:21" x14ac:dyDescent="0.25">
      <c r="A44" s="138"/>
      <c r="B44" s="138"/>
      <c r="C44" s="138"/>
      <c r="D44" s="138"/>
      <c r="E44" s="138"/>
      <c r="F44" s="138"/>
      <c r="G44" s="138"/>
      <c r="H44" s="138"/>
      <c r="I44" s="138"/>
      <c r="J44" s="138"/>
      <c r="K44" s="138"/>
      <c r="L44" s="138"/>
      <c r="M44" s="138"/>
      <c r="N44" s="138"/>
      <c r="O44" s="138"/>
      <c r="P44" s="138"/>
      <c r="Q44" s="138"/>
      <c r="R44" s="138"/>
      <c r="S44" s="138"/>
      <c r="T44" s="138"/>
      <c r="U44" s="138"/>
    </row>
  </sheetData>
  <mergeCells count="2">
    <mergeCell ref="B1:O1"/>
    <mergeCell ref="D2:O2"/>
  </mergeCells>
  <conditionalFormatting sqref="B38:I38">
    <cfRule type="dataBar" priority="14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{3DF5DC64-BC28-4778-A015-3C5DBDCFBBA2}</x14:id>
        </ext>
      </extLst>
    </cfRule>
  </conditionalFormatting>
  <conditionalFormatting sqref="D5:L35">
    <cfRule type="colorScale" priority="1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J38">
    <cfRule type="dataBar" priority="12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{BF78C5C0-3720-47BB-BDCC-ED6711B1104B}</x14:id>
        </ext>
      </extLst>
    </cfRule>
  </conditionalFormatting>
  <conditionalFormatting sqref="J5:J35">
    <cfRule type="colorScale" priority="1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K38:L38">
    <cfRule type="dataBar" priority="10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{D0EE1DB0-CF6E-47F6-A523-88948A86FB7B}</x14:id>
        </ext>
      </extLst>
    </cfRule>
  </conditionalFormatting>
  <conditionalFormatting sqref="B38:L38">
    <cfRule type="dataBar" priority="9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{646A2DFD-64E1-4C73-B2A5-569951C69E4B}</x14:id>
        </ext>
      </extLst>
    </cfRule>
  </conditionalFormatting>
  <conditionalFormatting sqref="M5:M35">
    <cfRule type="colorScale" priority="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5:M35">
    <cfRule type="colorScale" priority="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5:N35">
    <cfRule type="colorScale" priority="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5:N35">
    <cfRule type="colorScale" priority="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O5:O35">
    <cfRule type="colorScale" priority="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O5:O35">
    <cfRule type="colorScale" priority="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5:O35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38:O38">
    <cfRule type="dataBar" priority="1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{614E201C-624B-4C8D-BEE5-705FF70619A5}</x14:id>
        </ext>
      </extLst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3DF5DC64-BC28-4778-A015-3C5DBDCFBBA2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B38:I38</xm:sqref>
        </x14:conditionalFormatting>
        <x14:conditionalFormatting xmlns:xm="http://schemas.microsoft.com/office/excel/2006/main">
          <x14:cfRule type="dataBar" id="{BF78C5C0-3720-47BB-BDCC-ED6711B1104B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J38</xm:sqref>
        </x14:conditionalFormatting>
        <x14:conditionalFormatting xmlns:xm="http://schemas.microsoft.com/office/excel/2006/main">
          <x14:cfRule type="dataBar" id="{D0EE1DB0-CF6E-47F6-A523-88948A86FB7B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K38:L38</xm:sqref>
        </x14:conditionalFormatting>
        <x14:conditionalFormatting xmlns:xm="http://schemas.microsoft.com/office/excel/2006/main">
          <x14:cfRule type="dataBar" id="{646A2DFD-64E1-4C73-B2A5-569951C69E4B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B38:L38</xm:sqref>
        </x14:conditionalFormatting>
        <x14:conditionalFormatting xmlns:xm="http://schemas.microsoft.com/office/excel/2006/main">
          <x14:cfRule type="dataBar" id="{614E201C-624B-4C8D-BEE5-705FF70619A5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B38:O38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71"/>
  <sheetViews>
    <sheetView workbookViewId="0">
      <selection activeCell="D9" sqref="D9"/>
    </sheetView>
  </sheetViews>
  <sheetFormatPr baseColWidth="10" defaultColWidth="9.140625" defaultRowHeight="15" x14ac:dyDescent="0.25"/>
  <cols>
    <col min="1" max="1" width="17" style="3" bestFit="1" customWidth="1"/>
    <col min="2" max="2" width="39.140625" style="3" bestFit="1" customWidth="1"/>
    <col min="3" max="3" width="15.5703125" style="3" bestFit="1" customWidth="1"/>
    <col min="4" max="4" width="11.28515625" style="3" bestFit="1" customWidth="1"/>
    <col min="5" max="16384" width="9.140625" style="3"/>
  </cols>
  <sheetData>
    <row r="1" spans="1:4" x14ac:dyDescent="0.25">
      <c r="A1" s="5" t="s">
        <v>0</v>
      </c>
      <c r="B1" s="5" t="s">
        <v>1</v>
      </c>
      <c r="C1" s="5" t="s">
        <v>2</v>
      </c>
      <c r="D1" s="5" t="s">
        <v>3</v>
      </c>
    </row>
    <row r="2" spans="1:4" x14ac:dyDescent="0.25">
      <c r="A2" s="4" t="s">
        <v>26</v>
      </c>
      <c r="B2" s="4" t="s">
        <v>186</v>
      </c>
      <c r="C2" s="4" t="s">
        <v>78</v>
      </c>
      <c r="D2" s="4" t="s">
        <v>30</v>
      </c>
    </row>
    <row r="3" spans="1:4" x14ac:dyDescent="0.25">
      <c r="A3" s="4" t="s">
        <v>8</v>
      </c>
      <c r="B3" s="4" t="s">
        <v>185</v>
      </c>
      <c r="C3" s="4" t="s">
        <v>10</v>
      </c>
      <c r="D3" s="4" t="s">
        <v>30</v>
      </c>
    </row>
    <row r="4" spans="1:4" x14ac:dyDescent="0.25">
      <c r="A4" s="4" t="s">
        <v>26</v>
      </c>
      <c r="B4" s="4" t="s">
        <v>184</v>
      </c>
      <c r="C4" s="4" t="s">
        <v>78</v>
      </c>
      <c r="D4" s="4" t="s">
        <v>30</v>
      </c>
    </row>
    <row r="5" spans="1:4" x14ac:dyDescent="0.25">
      <c r="A5" s="4" t="s">
        <v>26</v>
      </c>
      <c r="B5" s="4" t="s">
        <v>183</v>
      </c>
      <c r="C5" s="4" t="s">
        <v>78</v>
      </c>
      <c r="D5" s="4" t="s">
        <v>30</v>
      </c>
    </row>
    <row r="6" spans="1:4" x14ac:dyDescent="0.25">
      <c r="A6" s="4" t="s">
        <v>8</v>
      </c>
      <c r="B6" s="4" t="s">
        <v>182</v>
      </c>
      <c r="C6" s="4" t="s">
        <v>10</v>
      </c>
      <c r="D6" s="4" t="s">
        <v>30</v>
      </c>
    </row>
    <row r="7" spans="1:4" x14ac:dyDescent="0.25">
      <c r="A7" s="4" t="s">
        <v>8</v>
      </c>
      <c r="B7" s="4" t="s">
        <v>181</v>
      </c>
      <c r="C7" s="4" t="s">
        <v>10</v>
      </c>
      <c r="D7" s="4" t="s">
        <v>30</v>
      </c>
    </row>
    <row r="8" spans="1:4" x14ac:dyDescent="0.25">
      <c r="A8" s="4" t="s">
        <v>26</v>
      </c>
      <c r="B8" s="4" t="s">
        <v>180</v>
      </c>
      <c r="C8" s="4" t="s">
        <v>78</v>
      </c>
      <c r="D8" s="4" t="s">
        <v>30</v>
      </c>
    </row>
    <row r="9" spans="1:4" x14ac:dyDescent="0.25">
      <c r="A9" s="4" t="s">
        <v>26</v>
      </c>
      <c r="B9" s="4" t="s">
        <v>179</v>
      </c>
      <c r="C9" s="4" t="s">
        <v>78</v>
      </c>
      <c r="D9" s="4" t="s">
        <v>30</v>
      </c>
    </row>
    <row r="10" spans="1:4" x14ac:dyDescent="0.25">
      <c r="A10" s="4" t="s">
        <v>26</v>
      </c>
      <c r="B10" s="4" t="s">
        <v>178</v>
      </c>
      <c r="C10" s="4" t="s">
        <v>78</v>
      </c>
      <c r="D10" s="4" t="s">
        <v>30</v>
      </c>
    </row>
    <row r="11" spans="1:4" x14ac:dyDescent="0.25">
      <c r="A11" s="4" t="s">
        <v>26</v>
      </c>
      <c r="B11" s="4" t="s">
        <v>177</v>
      </c>
      <c r="C11" s="4" t="s">
        <v>78</v>
      </c>
      <c r="D11" s="4" t="s">
        <v>30</v>
      </c>
    </row>
    <row r="12" spans="1:4" x14ac:dyDescent="0.25">
      <c r="A12" s="4" t="s">
        <v>26</v>
      </c>
      <c r="B12" s="4" t="s">
        <v>176</v>
      </c>
      <c r="C12" s="4" t="s">
        <v>78</v>
      </c>
      <c r="D12" s="4" t="s">
        <v>30</v>
      </c>
    </row>
    <row r="13" spans="1:4" x14ac:dyDescent="0.25">
      <c r="A13" s="4" t="s">
        <v>26</v>
      </c>
      <c r="B13" s="4" t="s">
        <v>175</v>
      </c>
      <c r="C13" s="4" t="s">
        <v>78</v>
      </c>
      <c r="D13" s="4" t="s">
        <v>30</v>
      </c>
    </row>
    <row r="14" spans="1:4" x14ac:dyDescent="0.25">
      <c r="A14" s="4" t="s">
        <v>26</v>
      </c>
      <c r="B14" s="4" t="s">
        <v>174</v>
      </c>
      <c r="C14" s="4" t="s">
        <v>78</v>
      </c>
      <c r="D14" s="4" t="s">
        <v>30</v>
      </c>
    </row>
    <row r="15" spans="1:4" x14ac:dyDescent="0.25">
      <c r="A15" s="4" t="s">
        <v>8</v>
      </c>
      <c r="B15" s="4" t="s">
        <v>173</v>
      </c>
      <c r="C15" s="4" t="s">
        <v>10</v>
      </c>
      <c r="D15" s="4" t="s">
        <v>30</v>
      </c>
    </row>
    <row r="16" spans="1:4" x14ac:dyDescent="0.25">
      <c r="A16" s="4" t="s">
        <v>26</v>
      </c>
      <c r="B16" s="4" t="s">
        <v>172</v>
      </c>
      <c r="C16" s="4" t="s">
        <v>78</v>
      </c>
      <c r="D16" s="4" t="s">
        <v>30</v>
      </c>
    </row>
    <row r="17" spans="1:4" x14ac:dyDescent="0.25">
      <c r="A17" s="4" t="s">
        <v>26</v>
      </c>
      <c r="B17" s="4" t="s">
        <v>172</v>
      </c>
      <c r="C17" s="4" t="s">
        <v>28</v>
      </c>
      <c r="D17" s="4" t="s">
        <v>30</v>
      </c>
    </row>
    <row r="18" spans="1:4" x14ac:dyDescent="0.25">
      <c r="A18" s="4" t="s">
        <v>26</v>
      </c>
      <c r="B18" s="4" t="s">
        <v>171</v>
      </c>
      <c r="C18" s="4" t="s">
        <v>78</v>
      </c>
      <c r="D18" s="4" t="s">
        <v>30</v>
      </c>
    </row>
    <row r="19" spans="1:4" x14ac:dyDescent="0.25">
      <c r="A19" s="4" t="s">
        <v>8</v>
      </c>
      <c r="B19" s="4" t="s">
        <v>170</v>
      </c>
      <c r="C19" s="4" t="s">
        <v>16</v>
      </c>
      <c r="D19" s="4" t="s">
        <v>30</v>
      </c>
    </row>
    <row r="20" spans="1:4" x14ac:dyDescent="0.25">
      <c r="A20" s="4" t="s">
        <v>4</v>
      </c>
      <c r="B20" s="4" t="s">
        <v>169</v>
      </c>
      <c r="C20" s="4" t="s">
        <v>6</v>
      </c>
      <c r="D20" s="4" t="s">
        <v>30</v>
      </c>
    </row>
    <row r="21" spans="1:4" x14ac:dyDescent="0.25">
      <c r="A21" s="4" t="s">
        <v>4</v>
      </c>
      <c r="B21" s="4" t="s">
        <v>168</v>
      </c>
      <c r="C21" s="4" t="s">
        <v>6</v>
      </c>
      <c r="D21" s="4" t="s">
        <v>30</v>
      </c>
    </row>
    <row r="22" spans="1:4" x14ac:dyDescent="0.25">
      <c r="A22" s="4" t="s">
        <v>8</v>
      </c>
      <c r="B22" s="4" t="s">
        <v>167</v>
      </c>
      <c r="C22" s="4" t="s">
        <v>14</v>
      </c>
      <c r="D22" s="4" t="s">
        <v>30</v>
      </c>
    </row>
    <row r="23" spans="1:4" x14ac:dyDescent="0.25">
      <c r="A23" s="4" t="s">
        <v>4</v>
      </c>
      <c r="B23" s="4" t="s">
        <v>166</v>
      </c>
      <c r="C23" s="4" t="s">
        <v>6</v>
      </c>
      <c r="D23" s="4" t="s">
        <v>30</v>
      </c>
    </row>
    <row r="24" spans="1:4" x14ac:dyDescent="0.25">
      <c r="A24" s="4" t="s">
        <v>8</v>
      </c>
      <c r="B24" s="4" t="s">
        <v>165</v>
      </c>
      <c r="C24" s="4" t="s">
        <v>14</v>
      </c>
      <c r="D24" s="4" t="s">
        <v>30</v>
      </c>
    </row>
    <row r="25" spans="1:4" x14ac:dyDescent="0.25">
      <c r="A25" s="4" t="s">
        <v>8</v>
      </c>
      <c r="B25" s="4" t="s">
        <v>164</v>
      </c>
      <c r="C25" s="4" t="s">
        <v>31</v>
      </c>
      <c r="D25" s="4" t="s">
        <v>30</v>
      </c>
    </row>
    <row r="26" spans="1:4" x14ac:dyDescent="0.25">
      <c r="A26" s="4" t="s">
        <v>8</v>
      </c>
      <c r="B26" s="4" t="s">
        <v>163</v>
      </c>
      <c r="C26" s="4" t="s">
        <v>31</v>
      </c>
      <c r="D26" s="4" t="s">
        <v>30</v>
      </c>
    </row>
    <row r="27" spans="1:4" x14ac:dyDescent="0.25">
      <c r="A27" s="4" t="s">
        <v>8</v>
      </c>
      <c r="B27" s="4" t="s">
        <v>162</v>
      </c>
      <c r="C27" s="4" t="s">
        <v>14</v>
      </c>
      <c r="D27" s="4" t="s">
        <v>30</v>
      </c>
    </row>
    <row r="28" spans="1:4" x14ac:dyDescent="0.25">
      <c r="A28" s="4" t="s">
        <v>8</v>
      </c>
      <c r="B28" s="4" t="s">
        <v>161</v>
      </c>
      <c r="C28" s="4" t="s">
        <v>14</v>
      </c>
      <c r="D28" s="4" t="s">
        <v>30</v>
      </c>
    </row>
    <row r="29" spans="1:4" x14ac:dyDescent="0.25">
      <c r="A29" s="4" t="s">
        <v>8</v>
      </c>
      <c r="B29" s="4" t="s">
        <v>160</v>
      </c>
      <c r="C29" s="4" t="s">
        <v>12</v>
      </c>
      <c r="D29" s="4" t="s">
        <v>30</v>
      </c>
    </row>
    <row r="30" spans="1:4" x14ac:dyDescent="0.25">
      <c r="A30" s="4" t="s">
        <v>8</v>
      </c>
      <c r="B30" s="4" t="s">
        <v>159</v>
      </c>
      <c r="C30" s="4" t="s">
        <v>14</v>
      </c>
      <c r="D30" s="4" t="s">
        <v>30</v>
      </c>
    </row>
    <row r="31" spans="1:4" x14ac:dyDescent="0.25">
      <c r="A31" s="4" t="s">
        <v>8</v>
      </c>
      <c r="B31" s="4" t="s">
        <v>158</v>
      </c>
      <c r="C31" s="4" t="s">
        <v>14</v>
      </c>
      <c r="D31" s="4" t="s">
        <v>30</v>
      </c>
    </row>
    <row r="32" spans="1:4" x14ac:dyDescent="0.25">
      <c r="A32" s="4" t="s">
        <v>8</v>
      </c>
      <c r="B32" s="4" t="s">
        <v>157</v>
      </c>
      <c r="C32" s="4" t="s">
        <v>155</v>
      </c>
      <c r="D32" s="4" t="s">
        <v>30</v>
      </c>
    </row>
    <row r="33" spans="1:4" x14ac:dyDescent="0.25">
      <c r="A33" s="4" t="s">
        <v>8</v>
      </c>
      <c r="B33" s="4" t="s">
        <v>156</v>
      </c>
      <c r="C33" s="4" t="s">
        <v>155</v>
      </c>
      <c r="D33" s="4" t="s">
        <v>30</v>
      </c>
    </row>
    <row r="34" spans="1:4" x14ac:dyDescent="0.25">
      <c r="A34" s="4" t="s">
        <v>8</v>
      </c>
      <c r="B34" s="4" t="s">
        <v>154</v>
      </c>
      <c r="C34" s="4" t="s">
        <v>12</v>
      </c>
      <c r="D34" s="4" t="s">
        <v>30</v>
      </c>
    </row>
    <row r="35" spans="1:4" x14ac:dyDescent="0.25">
      <c r="A35" s="4" t="s">
        <v>8</v>
      </c>
      <c r="B35" s="4" t="s">
        <v>153</v>
      </c>
      <c r="C35" s="4" t="s">
        <v>12</v>
      </c>
      <c r="D35" s="4" t="s">
        <v>30</v>
      </c>
    </row>
    <row r="36" spans="1:4" x14ac:dyDescent="0.25">
      <c r="A36" s="4" t="s">
        <v>8</v>
      </c>
      <c r="B36" s="4" t="s">
        <v>152</v>
      </c>
      <c r="C36" s="4" t="s">
        <v>10</v>
      </c>
      <c r="D36" s="4" t="s">
        <v>30</v>
      </c>
    </row>
    <row r="37" spans="1:4" x14ac:dyDescent="0.25">
      <c r="A37" s="4" t="s">
        <v>26</v>
      </c>
      <c r="B37" s="4" t="s">
        <v>152</v>
      </c>
      <c r="C37" s="4" t="s">
        <v>28</v>
      </c>
      <c r="D37" s="4" t="s">
        <v>30</v>
      </c>
    </row>
    <row r="38" spans="1:4" x14ac:dyDescent="0.25">
      <c r="A38" s="4" t="s">
        <v>26</v>
      </c>
      <c r="B38" s="4" t="s">
        <v>151</v>
      </c>
      <c r="C38" s="4" t="s">
        <v>28</v>
      </c>
      <c r="D38" s="4" t="s">
        <v>30</v>
      </c>
    </row>
    <row r="39" spans="1:4" x14ac:dyDescent="0.25">
      <c r="A39" s="4" t="s">
        <v>8</v>
      </c>
      <c r="B39" s="4" t="s">
        <v>150</v>
      </c>
      <c r="C39" s="4" t="s">
        <v>31</v>
      </c>
      <c r="D39" s="4" t="s">
        <v>30</v>
      </c>
    </row>
    <row r="40" spans="1:4" x14ac:dyDescent="0.25">
      <c r="A40" s="4" t="s">
        <v>26</v>
      </c>
      <c r="B40" s="4" t="s">
        <v>149</v>
      </c>
      <c r="C40" s="4" t="s">
        <v>28</v>
      </c>
      <c r="D40" s="4" t="s">
        <v>30</v>
      </c>
    </row>
    <row r="41" spans="1:4" x14ac:dyDescent="0.25">
      <c r="A41" s="4" t="s">
        <v>8</v>
      </c>
      <c r="B41" s="4" t="s">
        <v>148</v>
      </c>
      <c r="C41" s="4" t="s">
        <v>14</v>
      </c>
      <c r="D41" s="4" t="s">
        <v>30</v>
      </c>
    </row>
    <row r="42" spans="1:4" x14ac:dyDescent="0.25">
      <c r="A42" s="4" t="s">
        <v>8</v>
      </c>
      <c r="B42" s="4" t="s">
        <v>147</v>
      </c>
      <c r="C42" s="4" t="s">
        <v>16</v>
      </c>
      <c r="D42" s="4" t="s">
        <v>30</v>
      </c>
    </row>
    <row r="43" spans="1:4" x14ac:dyDescent="0.25">
      <c r="A43" s="4" t="s">
        <v>26</v>
      </c>
      <c r="B43" s="4" t="s">
        <v>147</v>
      </c>
      <c r="C43" s="4" t="s">
        <v>28</v>
      </c>
      <c r="D43" s="4" t="s">
        <v>30</v>
      </c>
    </row>
    <row r="44" spans="1:4" x14ac:dyDescent="0.25">
      <c r="A44" s="4" t="s">
        <v>8</v>
      </c>
      <c r="B44" s="4" t="s">
        <v>146</v>
      </c>
      <c r="C44" s="4" t="s">
        <v>12</v>
      </c>
      <c r="D44" s="4" t="s">
        <v>30</v>
      </c>
    </row>
    <row r="45" spans="1:4" x14ac:dyDescent="0.25">
      <c r="A45" s="4" t="s">
        <v>26</v>
      </c>
      <c r="B45" s="4" t="s">
        <v>145</v>
      </c>
      <c r="C45" s="4" t="s">
        <v>28</v>
      </c>
      <c r="D45" s="4" t="s">
        <v>30</v>
      </c>
    </row>
    <row r="46" spans="1:4" x14ac:dyDescent="0.25">
      <c r="A46" s="4" t="s">
        <v>8</v>
      </c>
      <c r="B46" s="4" t="s">
        <v>144</v>
      </c>
      <c r="C46" s="4" t="s">
        <v>14</v>
      </c>
      <c r="D46" s="4" t="s">
        <v>30</v>
      </c>
    </row>
    <row r="47" spans="1:4" x14ac:dyDescent="0.25">
      <c r="A47" s="4" t="s">
        <v>8</v>
      </c>
      <c r="B47" s="4" t="s">
        <v>143</v>
      </c>
      <c r="C47" s="4" t="s">
        <v>14</v>
      </c>
      <c r="D47" s="4" t="s">
        <v>30</v>
      </c>
    </row>
    <row r="48" spans="1:4" x14ac:dyDescent="0.25">
      <c r="A48" s="4" t="s">
        <v>26</v>
      </c>
      <c r="B48" s="4" t="s">
        <v>142</v>
      </c>
      <c r="C48" s="4" t="s">
        <v>28</v>
      </c>
      <c r="D48" s="4" t="s">
        <v>30</v>
      </c>
    </row>
    <row r="49" spans="1:6" x14ac:dyDescent="0.25">
      <c r="A49" s="4" t="s">
        <v>8</v>
      </c>
      <c r="B49" s="4" t="s">
        <v>141</v>
      </c>
      <c r="C49" s="4" t="s">
        <v>12</v>
      </c>
      <c r="D49" s="4" t="s">
        <v>30</v>
      </c>
    </row>
    <row r="50" spans="1:6" x14ac:dyDescent="0.25">
      <c r="A50" s="4" t="s">
        <v>8</v>
      </c>
      <c r="B50" s="4" t="s">
        <v>141</v>
      </c>
      <c r="C50" s="4" t="s">
        <v>14</v>
      </c>
      <c r="D50" s="4" t="s">
        <v>30</v>
      </c>
    </row>
    <row r="51" spans="1:6" x14ac:dyDescent="0.25">
      <c r="A51" s="4" t="s">
        <v>8</v>
      </c>
      <c r="B51" s="4" t="s">
        <v>140</v>
      </c>
      <c r="C51" s="4" t="s">
        <v>10</v>
      </c>
      <c r="D51" s="4" t="s">
        <v>30</v>
      </c>
    </row>
    <row r="52" spans="1:6" x14ac:dyDescent="0.25">
      <c r="A52" s="4" t="s">
        <v>8</v>
      </c>
      <c r="B52" s="4" t="s">
        <v>139</v>
      </c>
      <c r="C52" s="4" t="s">
        <v>16</v>
      </c>
      <c r="D52" s="4" t="s">
        <v>30</v>
      </c>
    </row>
    <row r="53" spans="1:6" x14ac:dyDescent="0.25">
      <c r="A53" s="4" t="s">
        <v>8</v>
      </c>
      <c r="B53" s="4" t="s">
        <v>138</v>
      </c>
      <c r="C53" s="4" t="s">
        <v>10</v>
      </c>
      <c r="D53" s="4" t="s">
        <v>30</v>
      </c>
    </row>
    <row r="54" spans="1:6" x14ac:dyDescent="0.25">
      <c r="A54" s="4" t="s">
        <v>8</v>
      </c>
      <c r="B54" s="4" t="s">
        <v>137</v>
      </c>
      <c r="C54" s="4" t="s">
        <v>14</v>
      </c>
      <c r="D54" s="4" t="s">
        <v>30</v>
      </c>
    </row>
    <row r="55" spans="1:6" x14ac:dyDescent="0.25">
      <c r="A55" s="4" t="s">
        <v>8</v>
      </c>
      <c r="B55" s="4" t="s">
        <v>136</v>
      </c>
      <c r="C55" s="4" t="s">
        <v>14</v>
      </c>
      <c r="D55" s="4" t="s">
        <v>30</v>
      </c>
    </row>
    <row r="56" spans="1:6" x14ac:dyDescent="0.25">
      <c r="A56" s="4" t="s">
        <v>8</v>
      </c>
      <c r="B56" s="4" t="s">
        <v>135</v>
      </c>
      <c r="C56" s="4" t="s">
        <v>31</v>
      </c>
      <c r="D56" s="4" t="s">
        <v>30</v>
      </c>
    </row>
    <row r="57" spans="1:6" x14ac:dyDescent="0.25">
      <c r="A57" s="4" t="s">
        <v>8</v>
      </c>
      <c r="B57" s="4" t="s">
        <v>134</v>
      </c>
      <c r="C57" s="4" t="s">
        <v>14</v>
      </c>
      <c r="D57" s="4" t="s">
        <v>30</v>
      </c>
    </row>
    <row r="58" spans="1:6" x14ac:dyDescent="0.25">
      <c r="A58" s="4" t="s">
        <v>8</v>
      </c>
      <c r="B58" s="4" t="s">
        <v>133</v>
      </c>
      <c r="C58" s="4" t="s">
        <v>14</v>
      </c>
      <c r="D58" s="4" t="s">
        <v>30</v>
      </c>
    </row>
    <row r="59" spans="1:6" x14ac:dyDescent="0.25">
      <c r="A59" s="4" t="s">
        <v>26</v>
      </c>
      <c r="B59" s="4" t="s">
        <v>133</v>
      </c>
      <c r="C59" s="4" t="s">
        <v>57</v>
      </c>
      <c r="D59" s="4" t="s">
        <v>30</v>
      </c>
      <c r="F59" s="6"/>
    </row>
    <row r="60" spans="1:6" x14ac:dyDescent="0.25">
      <c r="A60" s="4" t="s">
        <v>8</v>
      </c>
      <c r="B60" s="4" t="s">
        <v>132</v>
      </c>
      <c r="C60" s="4" t="s">
        <v>12</v>
      </c>
      <c r="D60" s="4" t="s">
        <v>30</v>
      </c>
    </row>
    <row r="61" spans="1:6" x14ac:dyDescent="0.25">
      <c r="A61" s="4" t="s">
        <v>8</v>
      </c>
      <c r="B61" s="4" t="s">
        <v>131</v>
      </c>
      <c r="C61" s="4" t="s">
        <v>10</v>
      </c>
      <c r="D61" s="4" t="s">
        <v>30</v>
      </c>
    </row>
    <row r="62" spans="1:6" x14ac:dyDescent="0.25">
      <c r="A62" s="4" t="s">
        <v>26</v>
      </c>
      <c r="B62" s="4" t="s">
        <v>130</v>
      </c>
      <c r="C62" s="4" t="s">
        <v>63</v>
      </c>
      <c r="D62" s="4" t="s">
        <v>30</v>
      </c>
    </row>
    <row r="63" spans="1:6" x14ac:dyDescent="0.25">
      <c r="A63" s="4" t="s">
        <v>26</v>
      </c>
      <c r="B63" s="4" t="s">
        <v>129</v>
      </c>
      <c r="C63" s="4" t="s">
        <v>57</v>
      </c>
      <c r="D63" s="4" t="s">
        <v>30</v>
      </c>
    </row>
    <row r="64" spans="1:6" x14ac:dyDescent="0.25">
      <c r="A64" s="4" t="s">
        <v>26</v>
      </c>
      <c r="B64" s="4" t="s">
        <v>128</v>
      </c>
      <c r="C64" s="4" t="s">
        <v>57</v>
      </c>
      <c r="D64" s="4" t="s">
        <v>30</v>
      </c>
    </row>
    <row r="65" spans="1:4" x14ac:dyDescent="0.25">
      <c r="A65" s="4" t="s">
        <v>26</v>
      </c>
      <c r="B65" s="4" t="s">
        <v>127</v>
      </c>
      <c r="C65" s="4" t="s">
        <v>57</v>
      </c>
      <c r="D65" s="4" t="s">
        <v>30</v>
      </c>
    </row>
    <row r="66" spans="1:4" x14ac:dyDescent="0.25">
      <c r="A66" s="4" t="s">
        <v>26</v>
      </c>
      <c r="B66" s="4" t="s">
        <v>126</v>
      </c>
      <c r="C66" s="4" t="s">
        <v>57</v>
      </c>
      <c r="D66" s="4" t="s">
        <v>30</v>
      </c>
    </row>
    <row r="67" spans="1:4" x14ac:dyDescent="0.25">
      <c r="A67" s="4" t="s">
        <v>26</v>
      </c>
      <c r="B67" s="4" t="s">
        <v>125</v>
      </c>
      <c r="C67" s="4" t="s">
        <v>57</v>
      </c>
      <c r="D67" s="4" t="s">
        <v>30</v>
      </c>
    </row>
    <row r="68" spans="1:4" x14ac:dyDescent="0.25">
      <c r="A68" s="4" t="s">
        <v>8</v>
      </c>
      <c r="B68" s="4" t="s">
        <v>124</v>
      </c>
      <c r="C68" s="4" t="s">
        <v>14</v>
      </c>
      <c r="D68" s="4" t="s">
        <v>30</v>
      </c>
    </row>
    <row r="69" spans="1:4" x14ac:dyDescent="0.25">
      <c r="A69" s="4" t="s">
        <v>26</v>
      </c>
      <c r="B69" s="4" t="s">
        <v>124</v>
      </c>
      <c r="C69" s="4" t="s">
        <v>57</v>
      </c>
      <c r="D69" s="4" t="s">
        <v>30</v>
      </c>
    </row>
    <row r="70" spans="1:4" x14ac:dyDescent="0.25">
      <c r="A70" s="4" t="s">
        <v>8</v>
      </c>
      <c r="B70" s="4" t="s">
        <v>123</v>
      </c>
      <c r="C70" s="4" t="s">
        <v>31</v>
      </c>
      <c r="D70" s="4" t="s">
        <v>30</v>
      </c>
    </row>
    <row r="71" spans="1:4" x14ac:dyDescent="0.25">
      <c r="A71" s="4" t="s">
        <v>26</v>
      </c>
      <c r="B71" s="4" t="s">
        <v>122</v>
      </c>
      <c r="C71" s="4" t="s">
        <v>28</v>
      </c>
      <c r="D71" s="4" t="s">
        <v>30</v>
      </c>
    </row>
    <row r="72" spans="1:4" x14ac:dyDescent="0.25">
      <c r="A72" s="4" t="s">
        <v>8</v>
      </c>
      <c r="B72" s="4" t="s">
        <v>122</v>
      </c>
      <c r="C72" s="4" t="s">
        <v>10</v>
      </c>
      <c r="D72" s="4" t="s">
        <v>30</v>
      </c>
    </row>
    <row r="73" spans="1:4" x14ac:dyDescent="0.25">
      <c r="A73" s="4" t="s">
        <v>8</v>
      </c>
      <c r="B73" s="4" t="s">
        <v>121</v>
      </c>
      <c r="C73" s="4" t="s">
        <v>10</v>
      </c>
      <c r="D73" s="4" t="s">
        <v>30</v>
      </c>
    </row>
    <row r="74" spans="1:4" x14ac:dyDescent="0.25">
      <c r="A74" s="4" t="s">
        <v>26</v>
      </c>
      <c r="B74" s="4" t="s">
        <v>121</v>
      </c>
      <c r="C74" s="4" t="s">
        <v>28</v>
      </c>
      <c r="D74" s="4" t="s">
        <v>30</v>
      </c>
    </row>
    <row r="75" spans="1:4" x14ac:dyDescent="0.25">
      <c r="A75" s="4" t="s">
        <v>8</v>
      </c>
      <c r="B75" s="4" t="s">
        <v>120</v>
      </c>
      <c r="C75" s="4" t="s">
        <v>10</v>
      </c>
      <c r="D75" s="4" t="s">
        <v>30</v>
      </c>
    </row>
    <row r="76" spans="1:4" x14ac:dyDescent="0.25">
      <c r="A76" s="4" t="s">
        <v>8</v>
      </c>
      <c r="B76" s="4" t="s">
        <v>119</v>
      </c>
      <c r="C76" s="4" t="s">
        <v>14</v>
      </c>
      <c r="D76" s="4" t="s">
        <v>30</v>
      </c>
    </row>
    <row r="77" spans="1:4" x14ac:dyDescent="0.25">
      <c r="A77" s="4" t="s">
        <v>8</v>
      </c>
      <c r="B77" s="4" t="s">
        <v>118</v>
      </c>
      <c r="C77" s="4" t="s">
        <v>14</v>
      </c>
      <c r="D77" s="4" t="s">
        <v>30</v>
      </c>
    </row>
    <row r="78" spans="1:4" x14ac:dyDescent="0.25">
      <c r="A78" s="4" t="s">
        <v>8</v>
      </c>
      <c r="B78" s="4" t="s">
        <v>117</v>
      </c>
      <c r="C78" s="4" t="s">
        <v>14</v>
      </c>
      <c r="D78" s="4" t="s">
        <v>30</v>
      </c>
    </row>
    <row r="79" spans="1:4" x14ac:dyDescent="0.25">
      <c r="A79" s="4" t="s">
        <v>8</v>
      </c>
      <c r="B79" s="4" t="s">
        <v>116</v>
      </c>
      <c r="C79" s="4" t="s">
        <v>14</v>
      </c>
      <c r="D79" s="4" t="s">
        <v>30</v>
      </c>
    </row>
    <row r="80" spans="1:4" x14ac:dyDescent="0.25">
      <c r="A80" s="4" t="s">
        <v>8</v>
      </c>
      <c r="B80" s="4" t="s">
        <v>115</v>
      </c>
      <c r="C80" s="4" t="s">
        <v>12</v>
      </c>
      <c r="D80" s="4" t="s">
        <v>30</v>
      </c>
    </row>
    <row r="81" spans="1:4" x14ac:dyDescent="0.25">
      <c r="A81" s="4" t="s">
        <v>8</v>
      </c>
      <c r="B81" s="4" t="s">
        <v>114</v>
      </c>
      <c r="C81" s="4" t="s">
        <v>16</v>
      </c>
      <c r="D81" s="4" t="s">
        <v>30</v>
      </c>
    </row>
    <row r="82" spans="1:4" x14ac:dyDescent="0.25">
      <c r="A82" s="4" t="s">
        <v>8</v>
      </c>
      <c r="B82" s="4" t="s">
        <v>113</v>
      </c>
      <c r="C82" s="4" t="s">
        <v>12</v>
      </c>
      <c r="D82" s="4" t="s">
        <v>30</v>
      </c>
    </row>
    <row r="83" spans="1:4" x14ac:dyDescent="0.25">
      <c r="A83" s="4" t="s">
        <v>8</v>
      </c>
      <c r="B83" s="4" t="s">
        <v>113</v>
      </c>
      <c r="C83" s="4" t="s">
        <v>10</v>
      </c>
      <c r="D83" s="4" t="s">
        <v>30</v>
      </c>
    </row>
    <row r="84" spans="1:4" x14ac:dyDescent="0.25">
      <c r="A84" s="4" t="s">
        <v>4</v>
      </c>
      <c r="B84" s="4" t="s">
        <v>112</v>
      </c>
      <c r="C84" s="4" t="s">
        <v>6</v>
      </c>
      <c r="D84" s="4" t="s">
        <v>30</v>
      </c>
    </row>
    <row r="85" spans="1:4" x14ac:dyDescent="0.25">
      <c r="A85" s="4" t="s">
        <v>4</v>
      </c>
      <c r="B85" s="4" t="s">
        <v>111</v>
      </c>
      <c r="C85" s="4" t="s">
        <v>6</v>
      </c>
      <c r="D85" s="4" t="s">
        <v>30</v>
      </c>
    </row>
    <row r="86" spans="1:4" x14ac:dyDescent="0.25">
      <c r="A86" s="4" t="s">
        <v>8</v>
      </c>
      <c r="B86" s="4" t="s">
        <v>110</v>
      </c>
      <c r="C86" s="4" t="s">
        <v>31</v>
      </c>
      <c r="D86" s="4" t="s">
        <v>30</v>
      </c>
    </row>
    <row r="87" spans="1:4" x14ac:dyDescent="0.25">
      <c r="A87" s="4" t="s">
        <v>8</v>
      </c>
      <c r="B87" s="4" t="s">
        <v>109</v>
      </c>
      <c r="C87" s="4" t="s">
        <v>31</v>
      </c>
      <c r="D87" s="4" t="s">
        <v>30</v>
      </c>
    </row>
    <row r="88" spans="1:4" x14ac:dyDescent="0.25">
      <c r="A88" s="4" t="s">
        <v>8</v>
      </c>
      <c r="B88" s="4" t="s">
        <v>108</v>
      </c>
      <c r="C88" s="4" t="s">
        <v>31</v>
      </c>
      <c r="D88" s="4" t="s">
        <v>30</v>
      </c>
    </row>
    <row r="89" spans="1:4" x14ac:dyDescent="0.25">
      <c r="A89" s="4" t="s">
        <v>8</v>
      </c>
      <c r="B89" s="4" t="s">
        <v>107</v>
      </c>
      <c r="C89" s="4" t="s">
        <v>31</v>
      </c>
      <c r="D89" s="4" t="s">
        <v>30</v>
      </c>
    </row>
    <row r="90" spans="1:4" x14ac:dyDescent="0.25">
      <c r="A90" s="4" t="s">
        <v>8</v>
      </c>
      <c r="B90" s="4" t="s">
        <v>106</v>
      </c>
      <c r="C90" s="4" t="s">
        <v>31</v>
      </c>
      <c r="D90" s="4" t="s">
        <v>30</v>
      </c>
    </row>
    <row r="91" spans="1:4" x14ac:dyDescent="0.25">
      <c r="A91" s="4" t="s">
        <v>8</v>
      </c>
      <c r="B91" s="4" t="s">
        <v>105</v>
      </c>
      <c r="C91" s="4" t="s">
        <v>31</v>
      </c>
      <c r="D91" s="4" t="s">
        <v>30</v>
      </c>
    </row>
    <row r="92" spans="1:4" x14ac:dyDescent="0.25">
      <c r="A92" s="4" t="s">
        <v>8</v>
      </c>
      <c r="B92" s="4" t="s">
        <v>104</v>
      </c>
      <c r="C92" s="4" t="s">
        <v>31</v>
      </c>
      <c r="D92" s="4" t="s">
        <v>30</v>
      </c>
    </row>
    <row r="93" spans="1:4" x14ac:dyDescent="0.25">
      <c r="A93" s="4" t="s">
        <v>8</v>
      </c>
      <c r="B93" s="4" t="s">
        <v>103</v>
      </c>
      <c r="C93" s="4" t="s">
        <v>31</v>
      </c>
      <c r="D93" s="4" t="s">
        <v>30</v>
      </c>
    </row>
    <row r="94" spans="1:4" x14ac:dyDescent="0.25">
      <c r="A94" s="4" t="s">
        <v>8</v>
      </c>
      <c r="B94" s="4" t="s">
        <v>102</v>
      </c>
      <c r="C94" s="4" t="s">
        <v>31</v>
      </c>
      <c r="D94" s="4" t="s">
        <v>30</v>
      </c>
    </row>
    <row r="95" spans="1:4" x14ac:dyDescent="0.25">
      <c r="A95" s="4" t="s">
        <v>8</v>
      </c>
      <c r="B95" s="4" t="s">
        <v>101</v>
      </c>
      <c r="C95" s="4" t="s">
        <v>14</v>
      </c>
      <c r="D95" s="4" t="s">
        <v>30</v>
      </c>
    </row>
    <row r="96" spans="1:4" x14ac:dyDescent="0.25">
      <c r="A96" s="4" t="s">
        <v>8</v>
      </c>
      <c r="B96" s="4" t="s">
        <v>100</v>
      </c>
      <c r="C96" s="4" t="s">
        <v>14</v>
      </c>
      <c r="D96" s="4" t="s">
        <v>30</v>
      </c>
    </row>
    <row r="97" spans="1:4" x14ac:dyDescent="0.25">
      <c r="A97" s="4" t="s">
        <v>8</v>
      </c>
      <c r="B97" s="4" t="s">
        <v>99</v>
      </c>
      <c r="C97" s="4" t="s">
        <v>31</v>
      </c>
      <c r="D97" s="4" t="s">
        <v>30</v>
      </c>
    </row>
    <row r="98" spans="1:4" x14ac:dyDescent="0.25">
      <c r="A98" s="4" t="s">
        <v>8</v>
      </c>
      <c r="B98" s="4" t="s">
        <v>98</v>
      </c>
      <c r="C98" s="4" t="s">
        <v>31</v>
      </c>
      <c r="D98" s="4" t="s">
        <v>30</v>
      </c>
    </row>
    <row r="99" spans="1:4" x14ac:dyDescent="0.25">
      <c r="A99" s="4" t="s">
        <v>8</v>
      </c>
      <c r="B99" s="4" t="s">
        <v>97</v>
      </c>
      <c r="C99" s="4" t="s">
        <v>48</v>
      </c>
      <c r="D99" s="4" t="s">
        <v>30</v>
      </c>
    </row>
    <row r="100" spans="1:4" x14ac:dyDescent="0.25">
      <c r="A100" s="4" t="s">
        <v>8</v>
      </c>
      <c r="B100" s="4" t="s">
        <v>97</v>
      </c>
      <c r="C100" s="4" t="s">
        <v>10</v>
      </c>
      <c r="D100" s="4" t="s">
        <v>30</v>
      </c>
    </row>
    <row r="101" spans="1:4" x14ac:dyDescent="0.25">
      <c r="A101" s="4" t="s">
        <v>8</v>
      </c>
      <c r="B101" s="4" t="s">
        <v>96</v>
      </c>
      <c r="C101" s="4" t="s">
        <v>12</v>
      </c>
      <c r="D101" s="4" t="s">
        <v>30</v>
      </c>
    </row>
    <row r="102" spans="1:4" x14ac:dyDescent="0.25">
      <c r="A102" s="4" t="s">
        <v>26</v>
      </c>
      <c r="B102" s="4" t="s">
        <v>95</v>
      </c>
      <c r="C102" s="4" t="s">
        <v>28</v>
      </c>
      <c r="D102" s="4" t="s">
        <v>30</v>
      </c>
    </row>
    <row r="103" spans="1:4" x14ac:dyDescent="0.25">
      <c r="A103" s="4" t="s">
        <v>26</v>
      </c>
      <c r="B103" s="4" t="s">
        <v>94</v>
      </c>
      <c r="C103" s="4" t="s">
        <v>28</v>
      </c>
      <c r="D103" s="4" t="s">
        <v>30</v>
      </c>
    </row>
    <row r="104" spans="1:4" x14ac:dyDescent="0.25">
      <c r="A104" s="4" t="s">
        <v>26</v>
      </c>
      <c r="B104" s="4" t="s">
        <v>94</v>
      </c>
      <c r="C104" s="4" t="s">
        <v>57</v>
      </c>
      <c r="D104" s="4" t="s">
        <v>30</v>
      </c>
    </row>
    <row r="105" spans="1:4" x14ac:dyDescent="0.25">
      <c r="A105" s="4" t="s">
        <v>8</v>
      </c>
      <c r="B105" s="4" t="s">
        <v>93</v>
      </c>
      <c r="C105" s="4" t="s">
        <v>12</v>
      </c>
      <c r="D105" s="4" t="s">
        <v>30</v>
      </c>
    </row>
    <row r="106" spans="1:4" x14ac:dyDescent="0.25">
      <c r="A106" s="4" t="s">
        <v>8</v>
      </c>
      <c r="B106" s="4" t="s">
        <v>92</v>
      </c>
      <c r="C106" s="4" t="s">
        <v>12</v>
      </c>
      <c r="D106" s="4" t="s">
        <v>30</v>
      </c>
    </row>
    <row r="107" spans="1:4" x14ac:dyDescent="0.25">
      <c r="A107" s="4" t="s">
        <v>8</v>
      </c>
      <c r="B107" s="4" t="s">
        <v>91</v>
      </c>
      <c r="C107" s="4" t="s">
        <v>12</v>
      </c>
      <c r="D107" s="4" t="s">
        <v>30</v>
      </c>
    </row>
    <row r="108" spans="1:4" x14ac:dyDescent="0.25">
      <c r="A108" s="4" t="s">
        <v>8</v>
      </c>
      <c r="B108" s="4" t="s">
        <v>90</v>
      </c>
      <c r="C108" s="4" t="s">
        <v>12</v>
      </c>
      <c r="D108" s="4" t="s">
        <v>30</v>
      </c>
    </row>
    <row r="109" spans="1:4" x14ac:dyDescent="0.25">
      <c r="A109" s="4" t="s">
        <v>8</v>
      </c>
      <c r="B109" s="4" t="s">
        <v>89</v>
      </c>
      <c r="C109" s="4" t="s">
        <v>14</v>
      </c>
      <c r="D109" s="4" t="s">
        <v>30</v>
      </c>
    </row>
    <row r="110" spans="1:4" x14ac:dyDescent="0.25">
      <c r="A110" s="4" t="s">
        <v>8</v>
      </c>
      <c r="B110" s="4" t="s">
        <v>88</v>
      </c>
      <c r="C110" s="4" t="s">
        <v>14</v>
      </c>
      <c r="D110" s="4" t="s">
        <v>30</v>
      </c>
    </row>
    <row r="111" spans="1:4" x14ac:dyDescent="0.25">
      <c r="A111" s="4" t="s">
        <v>8</v>
      </c>
      <c r="B111" s="4" t="s">
        <v>87</v>
      </c>
      <c r="C111" s="4" t="s">
        <v>14</v>
      </c>
      <c r="D111" s="4" t="s">
        <v>30</v>
      </c>
    </row>
    <row r="112" spans="1:4" x14ac:dyDescent="0.25">
      <c r="A112" s="4" t="s">
        <v>8</v>
      </c>
      <c r="B112" s="4" t="s">
        <v>86</v>
      </c>
      <c r="C112" s="4" t="s">
        <v>14</v>
      </c>
      <c r="D112" s="4" t="s">
        <v>30</v>
      </c>
    </row>
    <row r="113" spans="1:4" x14ac:dyDescent="0.25">
      <c r="A113" s="4" t="s">
        <v>8</v>
      </c>
      <c r="B113" s="4" t="s">
        <v>85</v>
      </c>
      <c r="C113" s="4" t="s">
        <v>12</v>
      </c>
      <c r="D113" s="4" t="s">
        <v>30</v>
      </c>
    </row>
    <row r="114" spans="1:4" x14ac:dyDescent="0.25">
      <c r="A114" s="4" t="s">
        <v>8</v>
      </c>
      <c r="B114" s="4" t="s">
        <v>84</v>
      </c>
      <c r="C114" s="4" t="s">
        <v>14</v>
      </c>
      <c r="D114" s="4" t="s">
        <v>30</v>
      </c>
    </row>
    <row r="115" spans="1:4" x14ac:dyDescent="0.25">
      <c r="A115" s="4" t="s">
        <v>8</v>
      </c>
      <c r="B115" s="4" t="s">
        <v>83</v>
      </c>
      <c r="C115" s="4" t="s">
        <v>14</v>
      </c>
      <c r="D115" s="4" t="s">
        <v>30</v>
      </c>
    </row>
    <row r="116" spans="1:4" x14ac:dyDescent="0.25">
      <c r="A116" s="4" t="s">
        <v>8</v>
      </c>
      <c r="B116" s="4" t="s">
        <v>82</v>
      </c>
      <c r="C116" s="4" t="s">
        <v>10</v>
      </c>
      <c r="D116" s="4" t="s">
        <v>30</v>
      </c>
    </row>
    <row r="117" spans="1:4" x14ac:dyDescent="0.25">
      <c r="A117" s="4" t="s">
        <v>8</v>
      </c>
      <c r="B117" s="4" t="s">
        <v>81</v>
      </c>
      <c r="C117" s="4" t="s">
        <v>10</v>
      </c>
      <c r="D117" s="4" t="s">
        <v>30</v>
      </c>
    </row>
    <row r="118" spans="1:4" x14ac:dyDescent="0.25">
      <c r="A118" s="4" t="s">
        <v>8</v>
      </c>
      <c r="B118" s="4" t="s">
        <v>80</v>
      </c>
      <c r="C118" s="4" t="s">
        <v>12</v>
      </c>
      <c r="D118" s="4" t="s">
        <v>30</v>
      </c>
    </row>
    <row r="119" spans="1:4" x14ac:dyDescent="0.25">
      <c r="A119" s="4" t="s">
        <v>8</v>
      </c>
      <c r="B119" s="4" t="s">
        <v>79</v>
      </c>
      <c r="C119" s="4" t="s">
        <v>10</v>
      </c>
      <c r="D119" s="4" t="s">
        <v>30</v>
      </c>
    </row>
    <row r="120" spans="1:4" x14ac:dyDescent="0.25">
      <c r="A120" s="4" t="s">
        <v>26</v>
      </c>
      <c r="B120" s="4" t="s">
        <v>79</v>
      </c>
      <c r="C120" s="4" t="s">
        <v>28</v>
      </c>
      <c r="D120" s="4" t="s">
        <v>30</v>
      </c>
    </row>
    <row r="121" spans="1:4" x14ac:dyDescent="0.25">
      <c r="A121" s="4" t="s">
        <v>26</v>
      </c>
      <c r="B121" s="4" t="s">
        <v>77</v>
      </c>
      <c r="C121" s="4" t="s">
        <v>78</v>
      </c>
      <c r="D121" s="4" t="s">
        <v>30</v>
      </c>
    </row>
    <row r="122" spans="1:4" x14ac:dyDescent="0.25">
      <c r="A122" s="4" t="s">
        <v>8</v>
      </c>
      <c r="B122" s="4" t="s">
        <v>77</v>
      </c>
      <c r="C122" s="4" t="s">
        <v>10</v>
      </c>
      <c r="D122" s="4" t="s">
        <v>30</v>
      </c>
    </row>
    <row r="123" spans="1:4" x14ac:dyDescent="0.25">
      <c r="A123" s="4" t="s">
        <v>8</v>
      </c>
      <c r="B123" s="4" t="s">
        <v>77</v>
      </c>
      <c r="C123" s="4" t="s">
        <v>16</v>
      </c>
      <c r="D123" s="4" t="s">
        <v>30</v>
      </c>
    </row>
    <row r="124" spans="1:4" x14ac:dyDescent="0.25">
      <c r="A124" s="4" t="s">
        <v>26</v>
      </c>
      <c r="B124" s="4" t="s">
        <v>77</v>
      </c>
      <c r="C124" s="4" t="s">
        <v>28</v>
      </c>
      <c r="D124" s="4" t="s">
        <v>30</v>
      </c>
    </row>
    <row r="125" spans="1:4" x14ac:dyDescent="0.25">
      <c r="A125" s="4" t="s">
        <v>8</v>
      </c>
      <c r="B125" s="4" t="s">
        <v>76</v>
      </c>
      <c r="C125" s="4" t="s">
        <v>10</v>
      </c>
      <c r="D125" s="4" t="s">
        <v>30</v>
      </c>
    </row>
    <row r="126" spans="1:4" x14ac:dyDescent="0.25">
      <c r="A126" s="4" t="s">
        <v>8</v>
      </c>
      <c r="B126" s="4" t="s">
        <v>75</v>
      </c>
      <c r="C126" s="4" t="s">
        <v>10</v>
      </c>
      <c r="D126" s="4" t="s">
        <v>30</v>
      </c>
    </row>
    <row r="127" spans="1:4" x14ac:dyDescent="0.25">
      <c r="A127" s="4" t="s">
        <v>8</v>
      </c>
      <c r="B127" s="4" t="s">
        <v>74</v>
      </c>
      <c r="C127" s="4" t="s">
        <v>10</v>
      </c>
      <c r="D127" s="4" t="s">
        <v>30</v>
      </c>
    </row>
    <row r="128" spans="1:4" x14ac:dyDescent="0.25">
      <c r="A128" s="4" t="s">
        <v>8</v>
      </c>
      <c r="B128" s="4" t="s">
        <v>73</v>
      </c>
      <c r="C128" s="4" t="s">
        <v>10</v>
      </c>
      <c r="D128" s="4" t="s">
        <v>30</v>
      </c>
    </row>
    <row r="129" spans="1:4" x14ac:dyDescent="0.25">
      <c r="A129" s="4" t="s">
        <v>8</v>
      </c>
      <c r="B129" s="4" t="s">
        <v>72</v>
      </c>
      <c r="C129" s="4" t="s">
        <v>10</v>
      </c>
      <c r="D129" s="4" t="s">
        <v>30</v>
      </c>
    </row>
    <row r="130" spans="1:4" x14ac:dyDescent="0.25">
      <c r="A130" s="4" t="s">
        <v>8</v>
      </c>
      <c r="B130" s="4" t="s">
        <v>71</v>
      </c>
      <c r="C130" s="4" t="s">
        <v>10</v>
      </c>
      <c r="D130" s="4" t="s">
        <v>30</v>
      </c>
    </row>
    <row r="131" spans="1:4" x14ac:dyDescent="0.25">
      <c r="A131" s="4" t="s">
        <v>26</v>
      </c>
      <c r="B131" s="4" t="s">
        <v>70</v>
      </c>
      <c r="C131" s="4" t="s">
        <v>28</v>
      </c>
      <c r="D131" s="4" t="s">
        <v>30</v>
      </c>
    </row>
    <row r="132" spans="1:4" x14ac:dyDescent="0.25">
      <c r="A132" s="4" t="s">
        <v>8</v>
      </c>
      <c r="B132" s="4" t="s">
        <v>69</v>
      </c>
      <c r="C132" s="4" t="s">
        <v>31</v>
      </c>
      <c r="D132" s="4" t="s">
        <v>30</v>
      </c>
    </row>
    <row r="133" spans="1:4" x14ac:dyDescent="0.25">
      <c r="A133" s="4" t="s">
        <v>8</v>
      </c>
      <c r="B133" s="4" t="s">
        <v>68</v>
      </c>
      <c r="C133" s="4" t="s">
        <v>14</v>
      </c>
      <c r="D133" s="4" t="s">
        <v>30</v>
      </c>
    </row>
    <row r="134" spans="1:4" x14ac:dyDescent="0.25">
      <c r="A134" s="4" t="s">
        <v>26</v>
      </c>
      <c r="B134" s="4" t="s">
        <v>68</v>
      </c>
      <c r="C134" s="4" t="s">
        <v>28</v>
      </c>
      <c r="D134" s="4" t="s">
        <v>30</v>
      </c>
    </row>
    <row r="135" spans="1:4" x14ac:dyDescent="0.25">
      <c r="A135" s="4" t="s">
        <v>8</v>
      </c>
      <c r="B135" s="4" t="s">
        <v>67</v>
      </c>
      <c r="C135" s="4" t="s">
        <v>12</v>
      </c>
      <c r="D135" s="4" t="s">
        <v>30</v>
      </c>
    </row>
    <row r="136" spans="1:4" x14ac:dyDescent="0.25">
      <c r="A136" s="4" t="s">
        <v>26</v>
      </c>
      <c r="B136" s="4" t="s">
        <v>66</v>
      </c>
      <c r="C136" s="4" t="s">
        <v>57</v>
      </c>
      <c r="D136" s="4" t="s">
        <v>30</v>
      </c>
    </row>
    <row r="137" spans="1:4" x14ac:dyDescent="0.25">
      <c r="A137" s="4" t="s">
        <v>8</v>
      </c>
      <c r="B137" s="4" t="s">
        <v>65</v>
      </c>
      <c r="C137" s="4" t="s">
        <v>14</v>
      </c>
      <c r="D137" s="4" t="s">
        <v>30</v>
      </c>
    </row>
    <row r="138" spans="1:4" x14ac:dyDescent="0.25">
      <c r="A138" s="4" t="s">
        <v>26</v>
      </c>
      <c r="B138" s="4" t="s">
        <v>64</v>
      </c>
      <c r="C138" s="4" t="s">
        <v>63</v>
      </c>
      <c r="D138" s="4" t="s">
        <v>30</v>
      </c>
    </row>
    <row r="139" spans="1:4" x14ac:dyDescent="0.25">
      <c r="A139" s="4" t="s">
        <v>26</v>
      </c>
      <c r="B139" s="4" t="s">
        <v>62</v>
      </c>
      <c r="C139" s="4" t="s">
        <v>57</v>
      </c>
      <c r="D139" s="4" t="s">
        <v>30</v>
      </c>
    </row>
    <row r="140" spans="1:4" x14ac:dyDescent="0.25">
      <c r="A140" s="4" t="s">
        <v>26</v>
      </c>
      <c r="B140" s="4" t="s">
        <v>61</v>
      </c>
      <c r="C140" s="4" t="s">
        <v>57</v>
      </c>
      <c r="D140" s="4" t="s">
        <v>30</v>
      </c>
    </row>
    <row r="141" spans="1:4" x14ac:dyDescent="0.25">
      <c r="A141" s="4" t="s">
        <v>26</v>
      </c>
      <c r="B141" s="4" t="s">
        <v>60</v>
      </c>
      <c r="C141" s="4" t="s">
        <v>57</v>
      </c>
      <c r="D141" s="4" t="s">
        <v>30</v>
      </c>
    </row>
    <row r="142" spans="1:4" x14ac:dyDescent="0.25">
      <c r="A142" s="4" t="s">
        <v>26</v>
      </c>
      <c r="B142" s="4" t="s">
        <v>59</v>
      </c>
      <c r="C142" s="4" t="s">
        <v>57</v>
      </c>
      <c r="D142" s="4" t="s">
        <v>30</v>
      </c>
    </row>
    <row r="143" spans="1:4" x14ac:dyDescent="0.25">
      <c r="A143" s="4" t="s">
        <v>26</v>
      </c>
      <c r="B143" s="4" t="s">
        <v>58</v>
      </c>
      <c r="C143" s="4" t="s">
        <v>57</v>
      </c>
      <c r="D143" s="4" t="s">
        <v>30</v>
      </c>
    </row>
    <row r="144" spans="1:4" x14ac:dyDescent="0.25">
      <c r="A144" s="4" t="s">
        <v>26</v>
      </c>
      <c r="B144" s="4" t="s">
        <v>56</v>
      </c>
      <c r="C144" s="4" t="s">
        <v>57</v>
      </c>
      <c r="D144" s="4" t="s">
        <v>30</v>
      </c>
    </row>
    <row r="145" spans="1:4" x14ac:dyDescent="0.25">
      <c r="A145" s="4" t="s">
        <v>8</v>
      </c>
      <c r="B145" s="4" t="s">
        <v>56</v>
      </c>
      <c r="C145" s="4" t="s">
        <v>14</v>
      </c>
      <c r="D145" s="4" t="s">
        <v>30</v>
      </c>
    </row>
    <row r="146" spans="1:4" x14ac:dyDescent="0.25">
      <c r="A146" s="4" t="s">
        <v>4</v>
      </c>
      <c r="B146" s="4" t="s">
        <v>55</v>
      </c>
      <c r="C146" s="4" t="s">
        <v>6</v>
      </c>
      <c r="D146" s="4" t="s">
        <v>30</v>
      </c>
    </row>
    <row r="147" spans="1:4" x14ac:dyDescent="0.25">
      <c r="A147" s="4" t="s">
        <v>21</v>
      </c>
      <c r="B147" s="4" t="s">
        <v>22</v>
      </c>
      <c r="C147" s="4" t="s">
        <v>23</v>
      </c>
      <c r="D147" s="4" t="s">
        <v>30</v>
      </c>
    </row>
    <row r="148" spans="1:4" x14ac:dyDescent="0.25">
      <c r="A148" s="4" t="s">
        <v>8</v>
      </c>
      <c r="B148" s="4" t="s">
        <v>54</v>
      </c>
      <c r="C148" s="4" t="s">
        <v>10</v>
      </c>
      <c r="D148" s="4" t="s">
        <v>30</v>
      </c>
    </row>
    <row r="149" spans="1:4" x14ac:dyDescent="0.25">
      <c r="A149" s="4" t="s">
        <v>8</v>
      </c>
      <c r="B149" s="4" t="s">
        <v>53</v>
      </c>
      <c r="C149" s="4" t="s">
        <v>10</v>
      </c>
      <c r="D149" s="4" t="s">
        <v>30</v>
      </c>
    </row>
    <row r="150" spans="1:4" x14ac:dyDescent="0.25">
      <c r="A150" s="4" t="s">
        <v>8</v>
      </c>
      <c r="B150" s="4" t="s">
        <v>52</v>
      </c>
      <c r="C150" s="4" t="s">
        <v>10</v>
      </c>
      <c r="D150" s="4" t="s">
        <v>30</v>
      </c>
    </row>
    <row r="151" spans="1:4" x14ac:dyDescent="0.25">
      <c r="A151" s="4" t="s">
        <v>8</v>
      </c>
      <c r="B151" s="4" t="s">
        <v>51</v>
      </c>
      <c r="C151" s="4" t="s">
        <v>48</v>
      </c>
      <c r="D151" s="4" t="s">
        <v>30</v>
      </c>
    </row>
    <row r="152" spans="1:4" x14ac:dyDescent="0.25">
      <c r="A152" s="4" t="s">
        <v>8</v>
      </c>
      <c r="B152" s="4" t="s">
        <v>51</v>
      </c>
      <c r="C152" s="4" t="s">
        <v>10</v>
      </c>
      <c r="D152" s="4" t="s">
        <v>30</v>
      </c>
    </row>
    <row r="153" spans="1:4" x14ac:dyDescent="0.25">
      <c r="A153" s="4" t="s">
        <v>8</v>
      </c>
      <c r="B153" s="4" t="s">
        <v>50</v>
      </c>
      <c r="C153" s="4" t="s">
        <v>10</v>
      </c>
      <c r="D153" s="4" t="s">
        <v>30</v>
      </c>
    </row>
    <row r="154" spans="1:4" x14ac:dyDescent="0.25">
      <c r="A154" s="4" t="s">
        <v>8</v>
      </c>
      <c r="B154" s="4" t="s">
        <v>49</v>
      </c>
      <c r="C154" s="4" t="s">
        <v>10</v>
      </c>
      <c r="D154" s="4" t="s">
        <v>30</v>
      </c>
    </row>
    <row r="155" spans="1:4" x14ac:dyDescent="0.25">
      <c r="A155" s="4" t="s">
        <v>8</v>
      </c>
      <c r="B155" s="4" t="s">
        <v>49</v>
      </c>
      <c r="C155" s="4" t="s">
        <v>48</v>
      </c>
      <c r="D155" s="4" t="s">
        <v>30</v>
      </c>
    </row>
    <row r="156" spans="1:4" x14ac:dyDescent="0.25">
      <c r="A156" s="4" t="s">
        <v>8</v>
      </c>
      <c r="B156" s="4" t="s">
        <v>47</v>
      </c>
      <c r="C156" s="4" t="s">
        <v>12</v>
      </c>
      <c r="D156" s="4" t="s">
        <v>30</v>
      </c>
    </row>
    <row r="157" spans="1:4" x14ac:dyDescent="0.25">
      <c r="A157" s="4" t="s">
        <v>8</v>
      </c>
      <c r="B157" s="4" t="s">
        <v>46</v>
      </c>
      <c r="C157" s="4" t="s">
        <v>10</v>
      </c>
      <c r="D157" s="4" t="s">
        <v>30</v>
      </c>
    </row>
    <row r="158" spans="1:4" x14ac:dyDescent="0.25">
      <c r="A158" s="4" t="s">
        <v>26</v>
      </c>
      <c r="B158" s="4" t="s">
        <v>45</v>
      </c>
      <c r="C158" s="4" t="s">
        <v>28</v>
      </c>
      <c r="D158" s="4" t="s">
        <v>30</v>
      </c>
    </row>
    <row r="159" spans="1:4" x14ac:dyDescent="0.25">
      <c r="A159" s="4" t="s">
        <v>8</v>
      </c>
      <c r="B159" s="4" t="s">
        <v>44</v>
      </c>
      <c r="C159" s="4" t="s">
        <v>10</v>
      </c>
      <c r="D159" s="4" t="s">
        <v>30</v>
      </c>
    </row>
    <row r="160" spans="1:4" x14ac:dyDescent="0.25">
      <c r="A160" s="4" t="s">
        <v>26</v>
      </c>
      <c r="B160" s="4" t="s">
        <v>43</v>
      </c>
      <c r="C160" s="4" t="s">
        <v>28</v>
      </c>
      <c r="D160" s="4" t="s">
        <v>30</v>
      </c>
    </row>
    <row r="161" spans="1:4" x14ac:dyDescent="0.25">
      <c r="A161" s="4" t="s">
        <v>8</v>
      </c>
      <c r="B161" s="4" t="s">
        <v>42</v>
      </c>
      <c r="C161" s="4" t="s">
        <v>16</v>
      </c>
      <c r="D161" s="4" t="s">
        <v>30</v>
      </c>
    </row>
    <row r="162" spans="1:4" x14ac:dyDescent="0.25">
      <c r="A162" s="4" t="s">
        <v>8</v>
      </c>
      <c r="B162" s="4" t="s">
        <v>41</v>
      </c>
      <c r="C162" s="4" t="s">
        <v>31</v>
      </c>
      <c r="D162" s="4" t="s">
        <v>30</v>
      </c>
    </row>
    <row r="163" spans="1:4" x14ac:dyDescent="0.25">
      <c r="A163" s="4" t="s">
        <v>8</v>
      </c>
      <c r="B163" s="4" t="s">
        <v>40</v>
      </c>
      <c r="C163" s="4" t="s">
        <v>12</v>
      </c>
      <c r="D163" s="4" t="s">
        <v>30</v>
      </c>
    </row>
    <row r="164" spans="1:4" x14ac:dyDescent="0.25">
      <c r="A164" s="4" t="s">
        <v>8</v>
      </c>
      <c r="B164" s="4" t="s">
        <v>39</v>
      </c>
      <c r="C164" s="4" t="s">
        <v>31</v>
      </c>
      <c r="D164" s="4" t="s">
        <v>30</v>
      </c>
    </row>
    <row r="165" spans="1:4" x14ac:dyDescent="0.25">
      <c r="A165" s="4" t="s">
        <v>8</v>
      </c>
      <c r="B165" s="4" t="s">
        <v>38</v>
      </c>
      <c r="C165" s="4" t="s">
        <v>31</v>
      </c>
      <c r="D165" s="4" t="s">
        <v>30</v>
      </c>
    </row>
    <row r="166" spans="1:4" x14ac:dyDescent="0.25">
      <c r="A166" s="4" t="s">
        <v>8</v>
      </c>
      <c r="B166" s="4" t="s">
        <v>37</v>
      </c>
      <c r="C166" s="4" t="s">
        <v>12</v>
      </c>
      <c r="D166" s="4" t="s">
        <v>30</v>
      </c>
    </row>
    <row r="167" spans="1:4" x14ac:dyDescent="0.25">
      <c r="A167" s="4" t="s">
        <v>8</v>
      </c>
      <c r="B167" s="4" t="s">
        <v>36</v>
      </c>
      <c r="C167" s="4" t="s">
        <v>31</v>
      </c>
      <c r="D167" s="4" t="s">
        <v>30</v>
      </c>
    </row>
    <row r="168" spans="1:4" x14ac:dyDescent="0.25">
      <c r="A168" s="4" t="s">
        <v>8</v>
      </c>
      <c r="B168" s="4" t="s">
        <v>35</v>
      </c>
      <c r="C168" s="4" t="s">
        <v>10</v>
      </c>
      <c r="D168" s="4" t="s">
        <v>30</v>
      </c>
    </row>
    <row r="169" spans="1:4" x14ac:dyDescent="0.25">
      <c r="A169" s="4" t="s">
        <v>8</v>
      </c>
      <c r="B169" s="4" t="s">
        <v>34</v>
      </c>
      <c r="C169" s="4" t="s">
        <v>12</v>
      </c>
      <c r="D169" s="4" t="s">
        <v>30</v>
      </c>
    </row>
    <row r="170" spans="1:4" x14ac:dyDescent="0.25">
      <c r="A170" s="4" t="s">
        <v>8</v>
      </c>
      <c r="B170" s="4" t="s">
        <v>33</v>
      </c>
      <c r="C170" s="4" t="s">
        <v>12</v>
      </c>
      <c r="D170" s="4" t="s">
        <v>30</v>
      </c>
    </row>
    <row r="171" spans="1:4" x14ac:dyDescent="0.25">
      <c r="A171" s="4" t="s">
        <v>8</v>
      </c>
      <c r="B171" s="4" t="s">
        <v>32</v>
      </c>
      <c r="C171" s="4" t="s">
        <v>31</v>
      </c>
      <c r="D171" s="4" t="s">
        <v>30</v>
      </c>
    </row>
  </sheetData>
  <autoFilter ref="A1:D171" xr:uid="{00000000-0009-0000-0000-000001000000}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filterMode="1"/>
  <dimension ref="A1:D301"/>
  <sheetViews>
    <sheetView workbookViewId="0">
      <selection activeCell="E10" sqref="E10"/>
    </sheetView>
  </sheetViews>
  <sheetFormatPr baseColWidth="10" defaultColWidth="9.140625" defaultRowHeight="15" x14ac:dyDescent="0.25"/>
  <cols>
    <col min="1" max="1" width="17" style="3" bestFit="1" customWidth="1"/>
    <col min="2" max="2" width="41" style="3" bestFit="1" customWidth="1"/>
    <col min="3" max="3" width="15.5703125" style="3" bestFit="1" customWidth="1"/>
    <col min="4" max="4" width="10.7109375" style="3" bestFit="1" customWidth="1"/>
    <col min="5" max="16384" width="9.140625" style="3"/>
  </cols>
  <sheetData>
    <row r="1" spans="1:4" x14ac:dyDescent="0.25">
      <c r="A1" s="5" t="s">
        <v>0</v>
      </c>
      <c r="B1" s="5" t="s">
        <v>1</v>
      </c>
      <c r="C1" s="5" t="s">
        <v>2</v>
      </c>
      <c r="D1" s="5" t="s">
        <v>3</v>
      </c>
    </row>
    <row r="2" spans="1:4" x14ac:dyDescent="0.25">
      <c r="A2" s="4" t="s">
        <v>26</v>
      </c>
      <c r="B2" s="4" t="s">
        <v>494</v>
      </c>
      <c r="C2" s="4" t="s">
        <v>78</v>
      </c>
      <c r="D2" s="4" t="s">
        <v>237</v>
      </c>
    </row>
    <row r="3" spans="1:4" x14ac:dyDescent="0.25">
      <c r="A3" s="4" t="s">
        <v>26</v>
      </c>
      <c r="B3" s="4" t="s">
        <v>184</v>
      </c>
      <c r="C3" s="4" t="s">
        <v>78</v>
      </c>
      <c r="D3" s="4" t="s">
        <v>237</v>
      </c>
    </row>
    <row r="4" spans="1:4" x14ac:dyDescent="0.25">
      <c r="A4" s="4" t="s">
        <v>26</v>
      </c>
      <c r="B4" s="4" t="s">
        <v>493</v>
      </c>
      <c r="C4" s="4" t="s">
        <v>78</v>
      </c>
      <c r="D4" s="4" t="s">
        <v>237</v>
      </c>
    </row>
    <row r="5" spans="1:4" x14ac:dyDescent="0.25">
      <c r="A5" s="4" t="s">
        <v>26</v>
      </c>
      <c r="B5" s="4" t="s">
        <v>180</v>
      </c>
      <c r="C5" s="4" t="s">
        <v>78</v>
      </c>
      <c r="D5" s="4" t="s">
        <v>237</v>
      </c>
    </row>
    <row r="6" spans="1:4" x14ac:dyDescent="0.25">
      <c r="A6" s="4" t="s">
        <v>26</v>
      </c>
      <c r="B6" s="4" t="s">
        <v>492</v>
      </c>
      <c r="C6" s="4" t="s">
        <v>78</v>
      </c>
      <c r="D6" s="4" t="s">
        <v>237</v>
      </c>
    </row>
    <row r="7" spans="1:4" x14ac:dyDescent="0.25">
      <c r="A7" s="4" t="s">
        <v>26</v>
      </c>
      <c r="B7" s="4" t="s">
        <v>178</v>
      </c>
      <c r="C7" s="4" t="s">
        <v>78</v>
      </c>
      <c r="D7" s="4" t="s">
        <v>237</v>
      </c>
    </row>
    <row r="8" spans="1:4" x14ac:dyDescent="0.25">
      <c r="A8" s="4" t="s">
        <v>26</v>
      </c>
      <c r="B8" s="4" t="s">
        <v>491</v>
      </c>
      <c r="C8" s="4" t="s">
        <v>78</v>
      </c>
      <c r="D8" s="4" t="s">
        <v>237</v>
      </c>
    </row>
    <row r="9" spans="1:4" x14ac:dyDescent="0.25">
      <c r="A9" s="4" t="s">
        <v>26</v>
      </c>
      <c r="B9" s="4" t="s">
        <v>176</v>
      </c>
      <c r="C9" s="4" t="s">
        <v>78</v>
      </c>
      <c r="D9" s="4" t="s">
        <v>237</v>
      </c>
    </row>
    <row r="10" spans="1:4" x14ac:dyDescent="0.25">
      <c r="A10" s="4" t="s">
        <v>26</v>
      </c>
      <c r="B10" s="4" t="s">
        <v>490</v>
      </c>
      <c r="C10" s="4" t="s">
        <v>78</v>
      </c>
      <c r="D10" s="4" t="s">
        <v>237</v>
      </c>
    </row>
    <row r="11" spans="1:4" hidden="1" x14ac:dyDescent="0.25">
      <c r="A11" s="4" t="s">
        <v>8</v>
      </c>
      <c r="B11" s="4" t="s">
        <v>489</v>
      </c>
      <c r="C11" s="4" t="s">
        <v>14</v>
      </c>
      <c r="D11" s="4" t="s">
        <v>237</v>
      </c>
    </row>
    <row r="12" spans="1:4" hidden="1" x14ac:dyDescent="0.25">
      <c r="A12" s="4" t="s">
        <v>8</v>
      </c>
      <c r="B12" s="4" t="s">
        <v>173</v>
      </c>
      <c r="C12" s="4" t="s">
        <v>31</v>
      </c>
      <c r="D12" s="4" t="s">
        <v>237</v>
      </c>
    </row>
    <row r="13" spans="1:4" hidden="1" x14ac:dyDescent="0.25">
      <c r="A13" s="4" t="s">
        <v>8</v>
      </c>
      <c r="B13" s="4" t="s">
        <v>173</v>
      </c>
      <c r="C13" s="4" t="s">
        <v>10</v>
      </c>
      <c r="D13" s="4" t="s">
        <v>237</v>
      </c>
    </row>
    <row r="14" spans="1:4" hidden="1" x14ac:dyDescent="0.25">
      <c r="A14" s="4" t="s">
        <v>26</v>
      </c>
      <c r="B14" s="4" t="s">
        <v>173</v>
      </c>
      <c r="C14" s="4" t="s">
        <v>28</v>
      </c>
      <c r="D14" s="4" t="s">
        <v>237</v>
      </c>
    </row>
    <row r="15" spans="1:4" hidden="1" x14ac:dyDescent="0.25">
      <c r="A15" s="4" t="s">
        <v>8</v>
      </c>
      <c r="B15" s="4" t="s">
        <v>488</v>
      </c>
      <c r="C15" s="4" t="s">
        <v>14</v>
      </c>
      <c r="D15" s="4" t="s">
        <v>237</v>
      </c>
    </row>
    <row r="16" spans="1:4" hidden="1" x14ac:dyDescent="0.25">
      <c r="A16" s="4" t="s">
        <v>26</v>
      </c>
      <c r="B16" s="4" t="s">
        <v>487</v>
      </c>
      <c r="C16" s="4" t="s">
        <v>28</v>
      </c>
      <c r="D16" s="4" t="s">
        <v>237</v>
      </c>
    </row>
    <row r="17" spans="1:4" hidden="1" x14ac:dyDescent="0.25">
      <c r="A17" s="4" t="s">
        <v>8</v>
      </c>
      <c r="B17" s="4" t="s">
        <v>487</v>
      </c>
      <c r="C17" s="4" t="s">
        <v>10</v>
      </c>
      <c r="D17" s="4" t="s">
        <v>237</v>
      </c>
    </row>
    <row r="18" spans="1:4" x14ac:dyDescent="0.25">
      <c r="A18" s="4" t="s">
        <v>26</v>
      </c>
      <c r="B18" s="4" t="s">
        <v>487</v>
      </c>
      <c r="C18" s="4" t="s">
        <v>78</v>
      </c>
      <c r="D18" s="4" t="s">
        <v>237</v>
      </c>
    </row>
    <row r="19" spans="1:4" hidden="1" x14ac:dyDescent="0.25">
      <c r="A19" s="4" t="s">
        <v>26</v>
      </c>
      <c r="B19" s="4" t="s">
        <v>486</v>
      </c>
      <c r="C19" s="4" t="s">
        <v>28</v>
      </c>
      <c r="D19" s="4" t="s">
        <v>237</v>
      </c>
    </row>
    <row r="20" spans="1:4" hidden="1" x14ac:dyDescent="0.25">
      <c r="A20" s="4" t="s">
        <v>8</v>
      </c>
      <c r="B20" s="4" t="s">
        <v>485</v>
      </c>
      <c r="C20" s="4" t="s">
        <v>31</v>
      </c>
      <c r="D20" s="4" t="s">
        <v>237</v>
      </c>
    </row>
    <row r="21" spans="1:4" hidden="1" x14ac:dyDescent="0.25">
      <c r="A21" s="4" t="s">
        <v>4</v>
      </c>
      <c r="B21" s="4" t="s">
        <v>484</v>
      </c>
      <c r="C21" s="4" t="s">
        <v>6</v>
      </c>
      <c r="D21" s="4" t="s">
        <v>237</v>
      </c>
    </row>
    <row r="22" spans="1:4" hidden="1" x14ac:dyDescent="0.25">
      <c r="A22" s="4" t="s">
        <v>4</v>
      </c>
      <c r="B22" s="4" t="s">
        <v>483</v>
      </c>
      <c r="C22" s="4" t="s">
        <v>6</v>
      </c>
      <c r="D22" s="4" t="s">
        <v>237</v>
      </c>
    </row>
    <row r="23" spans="1:4" hidden="1" x14ac:dyDescent="0.25">
      <c r="A23" s="4" t="s">
        <v>8</v>
      </c>
      <c r="B23" s="4" t="s">
        <v>482</v>
      </c>
      <c r="C23" s="4" t="s">
        <v>14</v>
      </c>
      <c r="D23" s="4" t="s">
        <v>237</v>
      </c>
    </row>
    <row r="24" spans="1:4" hidden="1" x14ac:dyDescent="0.25">
      <c r="A24" s="4" t="s">
        <v>8</v>
      </c>
      <c r="B24" s="4" t="s">
        <v>481</v>
      </c>
      <c r="C24" s="4" t="s">
        <v>14</v>
      </c>
      <c r="D24" s="4" t="s">
        <v>237</v>
      </c>
    </row>
    <row r="25" spans="1:4" hidden="1" x14ac:dyDescent="0.25">
      <c r="A25" s="4" t="s">
        <v>4</v>
      </c>
      <c r="B25" s="4" t="s">
        <v>480</v>
      </c>
      <c r="C25" s="4" t="s">
        <v>6</v>
      </c>
      <c r="D25" s="4" t="s">
        <v>237</v>
      </c>
    </row>
    <row r="26" spans="1:4" hidden="1" x14ac:dyDescent="0.25">
      <c r="A26" s="4" t="s">
        <v>8</v>
      </c>
      <c r="B26" s="4" t="s">
        <v>479</v>
      </c>
      <c r="C26" s="4" t="s">
        <v>14</v>
      </c>
      <c r="D26" s="4" t="s">
        <v>237</v>
      </c>
    </row>
    <row r="27" spans="1:4" hidden="1" x14ac:dyDescent="0.25">
      <c r="A27" s="4" t="s">
        <v>8</v>
      </c>
      <c r="B27" s="4" t="s">
        <v>478</v>
      </c>
      <c r="C27" s="4" t="s">
        <v>14</v>
      </c>
      <c r="D27" s="4" t="s">
        <v>237</v>
      </c>
    </row>
    <row r="28" spans="1:4" hidden="1" x14ac:dyDescent="0.25">
      <c r="A28" s="4" t="s">
        <v>8</v>
      </c>
      <c r="B28" s="4" t="s">
        <v>477</v>
      </c>
      <c r="C28" s="4" t="s">
        <v>16</v>
      </c>
      <c r="D28" s="4" t="s">
        <v>237</v>
      </c>
    </row>
    <row r="29" spans="1:4" hidden="1" x14ac:dyDescent="0.25">
      <c r="A29" s="4" t="s">
        <v>8</v>
      </c>
      <c r="B29" s="4" t="s">
        <v>476</v>
      </c>
      <c r="C29" s="4" t="s">
        <v>31</v>
      </c>
      <c r="D29" s="4" t="s">
        <v>237</v>
      </c>
    </row>
    <row r="30" spans="1:4" hidden="1" x14ac:dyDescent="0.25">
      <c r="A30" s="4" t="s">
        <v>8</v>
      </c>
      <c r="B30" s="4" t="s">
        <v>475</v>
      </c>
      <c r="C30" s="4" t="s">
        <v>14</v>
      </c>
      <c r="D30" s="4" t="s">
        <v>237</v>
      </c>
    </row>
    <row r="31" spans="1:4" hidden="1" x14ac:dyDescent="0.25">
      <c r="A31" s="4" t="s">
        <v>8</v>
      </c>
      <c r="B31" s="4" t="s">
        <v>474</v>
      </c>
      <c r="C31" s="4" t="s">
        <v>14</v>
      </c>
      <c r="D31" s="4" t="s">
        <v>237</v>
      </c>
    </row>
    <row r="32" spans="1:4" hidden="1" x14ac:dyDescent="0.25">
      <c r="A32" s="4" t="s">
        <v>8</v>
      </c>
      <c r="B32" s="4" t="s">
        <v>473</v>
      </c>
      <c r="C32" s="4" t="s">
        <v>12</v>
      </c>
      <c r="D32" s="4" t="s">
        <v>237</v>
      </c>
    </row>
    <row r="33" spans="1:4" hidden="1" x14ac:dyDescent="0.25">
      <c r="A33" s="4" t="s">
        <v>8</v>
      </c>
      <c r="B33" s="4" t="s">
        <v>472</v>
      </c>
      <c r="C33" s="4" t="s">
        <v>31</v>
      </c>
      <c r="D33" s="4" t="s">
        <v>237</v>
      </c>
    </row>
    <row r="34" spans="1:4" hidden="1" x14ac:dyDescent="0.25">
      <c r="A34" s="4" t="s">
        <v>8</v>
      </c>
      <c r="B34" s="4" t="s">
        <v>471</v>
      </c>
      <c r="C34" s="4" t="s">
        <v>14</v>
      </c>
      <c r="D34" s="4" t="s">
        <v>237</v>
      </c>
    </row>
    <row r="35" spans="1:4" hidden="1" x14ac:dyDescent="0.25">
      <c r="A35" s="4" t="s">
        <v>8</v>
      </c>
      <c r="B35" s="4" t="s">
        <v>470</v>
      </c>
      <c r="C35" s="4" t="s">
        <v>12</v>
      </c>
      <c r="D35" s="4" t="s">
        <v>237</v>
      </c>
    </row>
    <row r="36" spans="1:4" hidden="1" x14ac:dyDescent="0.25">
      <c r="A36" s="4" t="s">
        <v>8</v>
      </c>
      <c r="B36" s="4" t="s">
        <v>161</v>
      </c>
      <c r="C36" s="4" t="s">
        <v>14</v>
      </c>
      <c r="D36" s="4" t="s">
        <v>237</v>
      </c>
    </row>
    <row r="37" spans="1:4" hidden="1" x14ac:dyDescent="0.25">
      <c r="A37" s="4" t="s">
        <v>8</v>
      </c>
      <c r="B37" s="4" t="s">
        <v>469</v>
      </c>
      <c r="C37" s="4" t="s">
        <v>31</v>
      </c>
      <c r="D37" s="4" t="s">
        <v>237</v>
      </c>
    </row>
    <row r="38" spans="1:4" hidden="1" x14ac:dyDescent="0.25">
      <c r="A38" s="4" t="s">
        <v>8</v>
      </c>
      <c r="B38" s="4" t="s">
        <v>468</v>
      </c>
      <c r="C38" s="4" t="s">
        <v>14</v>
      </c>
      <c r="D38" s="4" t="s">
        <v>237</v>
      </c>
    </row>
    <row r="39" spans="1:4" hidden="1" x14ac:dyDescent="0.25">
      <c r="A39" s="4" t="s">
        <v>8</v>
      </c>
      <c r="B39" s="4" t="s">
        <v>467</v>
      </c>
      <c r="C39" s="4" t="s">
        <v>14</v>
      </c>
      <c r="D39" s="4" t="s">
        <v>237</v>
      </c>
    </row>
    <row r="40" spans="1:4" hidden="1" x14ac:dyDescent="0.25">
      <c r="A40" s="4" t="s">
        <v>8</v>
      </c>
      <c r="B40" s="4" t="s">
        <v>466</v>
      </c>
      <c r="C40" s="4" t="s">
        <v>12</v>
      </c>
      <c r="D40" s="4" t="s">
        <v>237</v>
      </c>
    </row>
    <row r="41" spans="1:4" hidden="1" x14ac:dyDescent="0.25">
      <c r="A41" s="4" t="s">
        <v>8</v>
      </c>
      <c r="B41" s="4" t="s">
        <v>465</v>
      </c>
      <c r="C41" s="4" t="s">
        <v>14</v>
      </c>
      <c r="D41" s="4" t="s">
        <v>237</v>
      </c>
    </row>
    <row r="42" spans="1:4" hidden="1" x14ac:dyDescent="0.25">
      <c r="A42" s="4" t="s">
        <v>8</v>
      </c>
      <c r="B42" s="4" t="s">
        <v>464</v>
      </c>
      <c r="C42" s="4" t="s">
        <v>14</v>
      </c>
      <c r="D42" s="4" t="s">
        <v>237</v>
      </c>
    </row>
    <row r="43" spans="1:4" hidden="1" x14ac:dyDescent="0.25">
      <c r="A43" s="4" t="s">
        <v>8</v>
      </c>
      <c r="B43" s="4" t="s">
        <v>463</v>
      </c>
      <c r="C43" s="4" t="s">
        <v>155</v>
      </c>
      <c r="D43" s="4" t="s">
        <v>237</v>
      </c>
    </row>
    <row r="44" spans="1:4" hidden="1" x14ac:dyDescent="0.25">
      <c r="A44" s="4" t="s">
        <v>8</v>
      </c>
      <c r="B44" s="4" t="s">
        <v>462</v>
      </c>
      <c r="C44" s="4" t="s">
        <v>12</v>
      </c>
      <c r="D44" s="4" t="s">
        <v>237</v>
      </c>
    </row>
    <row r="45" spans="1:4" hidden="1" x14ac:dyDescent="0.25">
      <c r="A45" s="4" t="s">
        <v>8</v>
      </c>
      <c r="B45" s="4" t="s">
        <v>461</v>
      </c>
      <c r="C45" s="4" t="s">
        <v>155</v>
      </c>
      <c r="D45" s="4" t="s">
        <v>237</v>
      </c>
    </row>
    <row r="46" spans="1:4" hidden="1" x14ac:dyDescent="0.25">
      <c r="A46" s="4" t="s">
        <v>8</v>
      </c>
      <c r="B46" s="4" t="s">
        <v>460</v>
      </c>
      <c r="C46" s="4" t="s">
        <v>155</v>
      </c>
      <c r="D46" s="4" t="s">
        <v>237</v>
      </c>
    </row>
    <row r="47" spans="1:4" hidden="1" x14ac:dyDescent="0.25">
      <c r="A47" s="4" t="s">
        <v>8</v>
      </c>
      <c r="B47" s="4" t="s">
        <v>459</v>
      </c>
      <c r="C47" s="4" t="s">
        <v>10</v>
      </c>
      <c r="D47" s="4" t="s">
        <v>237</v>
      </c>
    </row>
    <row r="48" spans="1:4" hidden="1" x14ac:dyDescent="0.25">
      <c r="A48" s="4" t="s">
        <v>26</v>
      </c>
      <c r="B48" s="4" t="s">
        <v>458</v>
      </c>
      <c r="C48" s="4" t="s">
        <v>28</v>
      </c>
      <c r="D48" s="4" t="s">
        <v>237</v>
      </c>
    </row>
    <row r="49" spans="1:4" hidden="1" x14ac:dyDescent="0.25">
      <c r="A49" s="4" t="s">
        <v>26</v>
      </c>
      <c r="B49" s="4" t="s">
        <v>457</v>
      </c>
      <c r="C49" s="4" t="s">
        <v>28</v>
      </c>
      <c r="D49" s="4" t="s">
        <v>237</v>
      </c>
    </row>
    <row r="50" spans="1:4" hidden="1" x14ac:dyDescent="0.25">
      <c r="A50" s="4" t="s">
        <v>8</v>
      </c>
      <c r="B50" s="4" t="s">
        <v>456</v>
      </c>
      <c r="C50" s="4" t="s">
        <v>14</v>
      </c>
      <c r="D50" s="4" t="s">
        <v>237</v>
      </c>
    </row>
    <row r="51" spans="1:4" hidden="1" x14ac:dyDescent="0.25">
      <c r="A51" s="4" t="s">
        <v>8</v>
      </c>
      <c r="B51" s="4" t="s">
        <v>456</v>
      </c>
      <c r="C51" s="4" t="s">
        <v>10</v>
      </c>
      <c r="D51" s="4" t="s">
        <v>237</v>
      </c>
    </row>
    <row r="52" spans="1:4" hidden="1" x14ac:dyDescent="0.25">
      <c r="A52" s="4" t="s">
        <v>8</v>
      </c>
      <c r="B52" s="4" t="s">
        <v>455</v>
      </c>
      <c r="C52" s="4" t="s">
        <v>14</v>
      </c>
      <c r="D52" s="4" t="s">
        <v>237</v>
      </c>
    </row>
    <row r="53" spans="1:4" hidden="1" x14ac:dyDescent="0.25">
      <c r="A53" s="4" t="s">
        <v>8</v>
      </c>
      <c r="B53" s="4" t="s">
        <v>454</v>
      </c>
      <c r="C53" s="4" t="s">
        <v>31</v>
      </c>
      <c r="D53" s="4" t="s">
        <v>237</v>
      </c>
    </row>
    <row r="54" spans="1:4" hidden="1" x14ac:dyDescent="0.25">
      <c r="A54" s="4" t="s">
        <v>8</v>
      </c>
      <c r="B54" s="4" t="s">
        <v>453</v>
      </c>
      <c r="C54" s="4" t="s">
        <v>16</v>
      </c>
      <c r="D54" s="4" t="s">
        <v>237</v>
      </c>
    </row>
    <row r="55" spans="1:4" hidden="1" x14ac:dyDescent="0.25">
      <c r="A55" s="4" t="s">
        <v>8</v>
      </c>
      <c r="B55" s="4" t="s">
        <v>452</v>
      </c>
      <c r="C55" s="4" t="s">
        <v>12</v>
      </c>
      <c r="D55" s="4" t="s">
        <v>237</v>
      </c>
    </row>
    <row r="56" spans="1:4" hidden="1" x14ac:dyDescent="0.25">
      <c r="A56" s="4" t="s">
        <v>26</v>
      </c>
      <c r="B56" s="4" t="s">
        <v>451</v>
      </c>
      <c r="C56" s="4" t="s">
        <v>28</v>
      </c>
      <c r="D56" s="4" t="s">
        <v>237</v>
      </c>
    </row>
    <row r="57" spans="1:4" hidden="1" x14ac:dyDescent="0.25">
      <c r="A57" s="4" t="s">
        <v>8</v>
      </c>
      <c r="B57" s="4" t="s">
        <v>450</v>
      </c>
      <c r="C57" s="4" t="s">
        <v>31</v>
      </c>
      <c r="D57" s="4" t="s">
        <v>237</v>
      </c>
    </row>
    <row r="58" spans="1:4" hidden="1" x14ac:dyDescent="0.25">
      <c r="A58" s="4" t="s">
        <v>8</v>
      </c>
      <c r="B58" s="4" t="s">
        <v>449</v>
      </c>
      <c r="C58" s="4" t="s">
        <v>12</v>
      </c>
      <c r="D58" s="4" t="s">
        <v>237</v>
      </c>
    </row>
    <row r="59" spans="1:4" hidden="1" x14ac:dyDescent="0.25">
      <c r="A59" s="4" t="s">
        <v>8</v>
      </c>
      <c r="B59" s="4" t="s">
        <v>448</v>
      </c>
      <c r="C59" s="4" t="s">
        <v>14</v>
      </c>
      <c r="D59" s="4" t="s">
        <v>237</v>
      </c>
    </row>
    <row r="60" spans="1:4" hidden="1" x14ac:dyDescent="0.25">
      <c r="A60" s="4" t="s">
        <v>8</v>
      </c>
      <c r="B60" s="4" t="s">
        <v>447</v>
      </c>
      <c r="C60" s="4" t="s">
        <v>14</v>
      </c>
      <c r="D60" s="4" t="s">
        <v>237</v>
      </c>
    </row>
    <row r="61" spans="1:4" hidden="1" x14ac:dyDescent="0.25">
      <c r="A61" s="4" t="s">
        <v>4</v>
      </c>
      <c r="B61" s="4" t="s">
        <v>446</v>
      </c>
      <c r="C61" s="4" t="s">
        <v>6</v>
      </c>
      <c r="D61" s="4" t="s">
        <v>237</v>
      </c>
    </row>
    <row r="62" spans="1:4" hidden="1" x14ac:dyDescent="0.25">
      <c r="A62" s="4" t="s">
        <v>8</v>
      </c>
      <c r="B62" s="4" t="s">
        <v>445</v>
      </c>
      <c r="C62" s="4" t="s">
        <v>12</v>
      </c>
      <c r="D62" s="4" t="s">
        <v>237</v>
      </c>
    </row>
    <row r="63" spans="1:4" hidden="1" x14ac:dyDescent="0.25">
      <c r="A63" s="4" t="s">
        <v>8</v>
      </c>
      <c r="B63" s="4" t="s">
        <v>444</v>
      </c>
      <c r="C63" s="4" t="s">
        <v>12</v>
      </c>
      <c r="D63" s="4" t="s">
        <v>237</v>
      </c>
    </row>
    <row r="64" spans="1:4" hidden="1" x14ac:dyDescent="0.25">
      <c r="A64" s="4" t="s">
        <v>26</v>
      </c>
      <c r="B64" s="4" t="s">
        <v>443</v>
      </c>
      <c r="C64" s="4" t="s">
        <v>28</v>
      </c>
      <c r="D64" s="4" t="s">
        <v>237</v>
      </c>
    </row>
    <row r="65" spans="1:4" hidden="1" x14ac:dyDescent="0.25">
      <c r="A65" s="4" t="s">
        <v>8</v>
      </c>
      <c r="B65" s="4" t="s">
        <v>443</v>
      </c>
      <c r="C65" s="4" t="s">
        <v>16</v>
      </c>
      <c r="D65" s="4" t="s">
        <v>237</v>
      </c>
    </row>
    <row r="66" spans="1:4" hidden="1" x14ac:dyDescent="0.25">
      <c r="A66" s="4" t="s">
        <v>8</v>
      </c>
      <c r="B66" s="4" t="s">
        <v>442</v>
      </c>
      <c r="C66" s="4" t="s">
        <v>10</v>
      </c>
      <c r="D66" s="4" t="s">
        <v>237</v>
      </c>
    </row>
    <row r="67" spans="1:4" hidden="1" x14ac:dyDescent="0.25">
      <c r="A67" s="4" t="s">
        <v>8</v>
      </c>
      <c r="B67" s="4" t="s">
        <v>441</v>
      </c>
      <c r="C67" s="4" t="s">
        <v>10</v>
      </c>
      <c r="D67" s="4" t="s">
        <v>237</v>
      </c>
    </row>
    <row r="68" spans="1:4" hidden="1" x14ac:dyDescent="0.25">
      <c r="A68" s="4" t="s">
        <v>8</v>
      </c>
      <c r="B68" s="4" t="s">
        <v>440</v>
      </c>
      <c r="C68" s="4" t="s">
        <v>10</v>
      </c>
      <c r="D68" s="4" t="s">
        <v>237</v>
      </c>
    </row>
    <row r="69" spans="1:4" hidden="1" x14ac:dyDescent="0.25">
      <c r="A69" s="4" t="s">
        <v>8</v>
      </c>
      <c r="B69" s="4" t="s">
        <v>439</v>
      </c>
      <c r="C69" s="4" t="s">
        <v>10</v>
      </c>
      <c r="D69" s="4" t="s">
        <v>237</v>
      </c>
    </row>
    <row r="70" spans="1:4" hidden="1" x14ac:dyDescent="0.25">
      <c r="A70" s="4" t="s">
        <v>8</v>
      </c>
      <c r="B70" s="4" t="s">
        <v>438</v>
      </c>
      <c r="C70" s="4" t="s">
        <v>12</v>
      </c>
      <c r="D70" s="4" t="s">
        <v>237</v>
      </c>
    </row>
    <row r="71" spans="1:4" hidden="1" x14ac:dyDescent="0.25">
      <c r="A71" s="4" t="s">
        <v>8</v>
      </c>
      <c r="B71" s="4" t="s">
        <v>437</v>
      </c>
      <c r="C71" s="4" t="s">
        <v>31</v>
      </c>
      <c r="D71" s="4" t="s">
        <v>237</v>
      </c>
    </row>
    <row r="72" spans="1:4" hidden="1" x14ac:dyDescent="0.25">
      <c r="A72" s="4" t="s">
        <v>8</v>
      </c>
      <c r="B72" s="4" t="s">
        <v>436</v>
      </c>
      <c r="C72" s="4" t="s">
        <v>31</v>
      </c>
      <c r="D72" s="4" t="s">
        <v>237</v>
      </c>
    </row>
    <row r="73" spans="1:4" hidden="1" x14ac:dyDescent="0.25">
      <c r="A73" s="4" t="s">
        <v>8</v>
      </c>
      <c r="B73" s="4" t="s">
        <v>435</v>
      </c>
      <c r="C73" s="4" t="s">
        <v>31</v>
      </c>
      <c r="D73" s="4" t="s">
        <v>237</v>
      </c>
    </row>
    <row r="74" spans="1:4" hidden="1" x14ac:dyDescent="0.25">
      <c r="A74" s="4" t="s">
        <v>8</v>
      </c>
      <c r="B74" s="4" t="s">
        <v>434</v>
      </c>
      <c r="C74" s="4" t="s">
        <v>12</v>
      </c>
      <c r="D74" s="4" t="s">
        <v>237</v>
      </c>
    </row>
    <row r="75" spans="1:4" hidden="1" x14ac:dyDescent="0.25">
      <c r="A75" s="4" t="s">
        <v>8</v>
      </c>
      <c r="B75" s="4" t="s">
        <v>433</v>
      </c>
      <c r="C75" s="4" t="s">
        <v>12</v>
      </c>
      <c r="D75" s="4" t="s">
        <v>237</v>
      </c>
    </row>
    <row r="76" spans="1:4" hidden="1" x14ac:dyDescent="0.25">
      <c r="A76" s="4" t="s">
        <v>26</v>
      </c>
      <c r="B76" s="4" t="s">
        <v>432</v>
      </c>
      <c r="C76" s="4" t="s">
        <v>28</v>
      </c>
      <c r="D76" s="4" t="s">
        <v>237</v>
      </c>
    </row>
    <row r="77" spans="1:4" hidden="1" x14ac:dyDescent="0.25">
      <c r="A77" s="4" t="s">
        <v>8</v>
      </c>
      <c r="B77" s="4" t="s">
        <v>432</v>
      </c>
      <c r="C77" s="4" t="s">
        <v>10</v>
      </c>
      <c r="D77" s="4" t="s">
        <v>237</v>
      </c>
    </row>
    <row r="78" spans="1:4" hidden="1" x14ac:dyDescent="0.25">
      <c r="A78" s="4" t="s">
        <v>8</v>
      </c>
      <c r="B78" s="4" t="s">
        <v>431</v>
      </c>
      <c r="C78" s="4" t="s">
        <v>16</v>
      </c>
      <c r="D78" s="4" t="s">
        <v>237</v>
      </c>
    </row>
    <row r="79" spans="1:4" x14ac:dyDescent="0.25">
      <c r="A79" s="4" t="s">
        <v>26</v>
      </c>
      <c r="B79" s="4" t="s">
        <v>431</v>
      </c>
      <c r="C79" s="4" t="s">
        <v>78</v>
      </c>
      <c r="D79" s="4" t="s">
        <v>237</v>
      </c>
    </row>
    <row r="80" spans="1:4" hidden="1" x14ac:dyDescent="0.25">
      <c r="A80" s="4" t="s">
        <v>26</v>
      </c>
      <c r="B80" s="4" t="s">
        <v>431</v>
      </c>
      <c r="C80" s="4" t="s">
        <v>28</v>
      </c>
      <c r="D80" s="4" t="s">
        <v>237</v>
      </c>
    </row>
    <row r="81" spans="1:4" hidden="1" x14ac:dyDescent="0.25">
      <c r="A81" s="4" t="s">
        <v>8</v>
      </c>
      <c r="B81" s="4" t="s">
        <v>430</v>
      </c>
      <c r="C81" s="4" t="s">
        <v>14</v>
      </c>
      <c r="D81" s="4" t="s">
        <v>237</v>
      </c>
    </row>
    <row r="82" spans="1:4" hidden="1" x14ac:dyDescent="0.25">
      <c r="A82" s="4" t="s">
        <v>26</v>
      </c>
      <c r="B82" s="4" t="s">
        <v>429</v>
      </c>
      <c r="C82" s="4" t="s">
        <v>28</v>
      </c>
      <c r="D82" s="4" t="s">
        <v>237</v>
      </c>
    </row>
    <row r="83" spans="1:4" hidden="1" x14ac:dyDescent="0.25">
      <c r="A83" s="4" t="s">
        <v>26</v>
      </c>
      <c r="B83" s="4" t="s">
        <v>428</v>
      </c>
      <c r="C83" s="4" t="s">
        <v>57</v>
      </c>
      <c r="D83" s="4" t="s">
        <v>237</v>
      </c>
    </row>
    <row r="84" spans="1:4" hidden="1" x14ac:dyDescent="0.25">
      <c r="A84" s="4" t="s">
        <v>8</v>
      </c>
      <c r="B84" s="4" t="s">
        <v>427</v>
      </c>
      <c r="C84" s="4" t="s">
        <v>31</v>
      </c>
      <c r="D84" s="4" t="s">
        <v>237</v>
      </c>
    </row>
    <row r="85" spans="1:4" hidden="1" x14ac:dyDescent="0.25">
      <c r="A85" s="4" t="s">
        <v>8</v>
      </c>
      <c r="B85" s="4" t="s">
        <v>426</v>
      </c>
      <c r="C85" s="4" t="s">
        <v>14</v>
      </c>
      <c r="D85" s="4" t="s">
        <v>237</v>
      </c>
    </row>
    <row r="86" spans="1:4" hidden="1" x14ac:dyDescent="0.25">
      <c r="A86" s="4" t="s">
        <v>8</v>
      </c>
      <c r="B86" s="4" t="s">
        <v>425</v>
      </c>
      <c r="C86" s="4" t="s">
        <v>14</v>
      </c>
      <c r="D86" s="4" t="s">
        <v>237</v>
      </c>
    </row>
    <row r="87" spans="1:4" hidden="1" x14ac:dyDescent="0.25">
      <c r="A87" s="4" t="s">
        <v>26</v>
      </c>
      <c r="B87" s="4" t="s">
        <v>424</v>
      </c>
      <c r="C87" s="4" t="s">
        <v>57</v>
      </c>
      <c r="D87" s="4" t="s">
        <v>237</v>
      </c>
    </row>
    <row r="88" spans="1:4" hidden="1" x14ac:dyDescent="0.25">
      <c r="A88" s="4" t="s">
        <v>26</v>
      </c>
      <c r="B88" s="4" t="s">
        <v>423</v>
      </c>
      <c r="C88" s="4" t="s">
        <v>57</v>
      </c>
      <c r="D88" s="4" t="s">
        <v>237</v>
      </c>
    </row>
    <row r="89" spans="1:4" hidden="1" x14ac:dyDescent="0.25">
      <c r="A89" s="4" t="s">
        <v>26</v>
      </c>
      <c r="B89" s="4" t="s">
        <v>422</v>
      </c>
      <c r="C89" s="4" t="s">
        <v>57</v>
      </c>
      <c r="D89" s="4" t="s">
        <v>237</v>
      </c>
    </row>
    <row r="90" spans="1:4" hidden="1" x14ac:dyDescent="0.25">
      <c r="A90" s="4" t="s">
        <v>26</v>
      </c>
      <c r="B90" s="4" t="s">
        <v>421</v>
      </c>
      <c r="C90" s="4" t="s">
        <v>57</v>
      </c>
      <c r="D90" s="4" t="s">
        <v>237</v>
      </c>
    </row>
    <row r="91" spans="1:4" hidden="1" x14ac:dyDescent="0.25">
      <c r="A91" s="4" t="s">
        <v>8</v>
      </c>
      <c r="B91" s="4" t="s">
        <v>420</v>
      </c>
      <c r="C91" s="4" t="s">
        <v>14</v>
      </c>
      <c r="D91" s="4" t="s">
        <v>237</v>
      </c>
    </row>
    <row r="92" spans="1:4" hidden="1" x14ac:dyDescent="0.25">
      <c r="A92" s="4" t="s">
        <v>26</v>
      </c>
      <c r="B92" s="4" t="s">
        <v>420</v>
      </c>
      <c r="C92" s="4" t="s">
        <v>57</v>
      </c>
      <c r="D92" s="4" t="s">
        <v>237</v>
      </c>
    </row>
    <row r="93" spans="1:4" hidden="1" x14ac:dyDescent="0.25">
      <c r="A93" s="4" t="s">
        <v>26</v>
      </c>
      <c r="B93" s="4" t="s">
        <v>419</v>
      </c>
      <c r="C93" s="4" t="s">
        <v>57</v>
      </c>
      <c r="D93" s="4" t="s">
        <v>237</v>
      </c>
    </row>
    <row r="94" spans="1:4" hidden="1" x14ac:dyDescent="0.25">
      <c r="A94" s="4" t="s">
        <v>8</v>
      </c>
      <c r="B94" s="4" t="s">
        <v>418</v>
      </c>
      <c r="C94" s="4" t="s">
        <v>14</v>
      </c>
      <c r="D94" s="4" t="s">
        <v>237</v>
      </c>
    </row>
    <row r="95" spans="1:4" hidden="1" x14ac:dyDescent="0.25">
      <c r="A95" s="4" t="s">
        <v>8</v>
      </c>
      <c r="B95" s="4" t="s">
        <v>417</v>
      </c>
      <c r="C95" s="4" t="s">
        <v>12</v>
      </c>
      <c r="D95" s="4" t="s">
        <v>237</v>
      </c>
    </row>
    <row r="96" spans="1:4" hidden="1" x14ac:dyDescent="0.25">
      <c r="A96" s="4" t="s">
        <v>26</v>
      </c>
      <c r="B96" s="4" t="s">
        <v>416</v>
      </c>
      <c r="C96" s="4" t="s">
        <v>57</v>
      </c>
      <c r="D96" s="4" t="s">
        <v>237</v>
      </c>
    </row>
    <row r="97" spans="1:4" hidden="1" x14ac:dyDescent="0.25">
      <c r="A97" s="4" t="s">
        <v>26</v>
      </c>
      <c r="B97" s="4" t="s">
        <v>130</v>
      </c>
      <c r="C97" s="4" t="s">
        <v>63</v>
      </c>
      <c r="D97" s="4" t="s">
        <v>237</v>
      </c>
    </row>
    <row r="98" spans="1:4" hidden="1" x14ac:dyDescent="0.25">
      <c r="A98" s="4" t="s">
        <v>26</v>
      </c>
      <c r="B98" s="4" t="s">
        <v>415</v>
      </c>
      <c r="C98" s="4" t="s">
        <v>57</v>
      </c>
      <c r="D98" s="4" t="s">
        <v>237</v>
      </c>
    </row>
    <row r="99" spans="1:4" hidden="1" x14ac:dyDescent="0.25">
      <c r="A99" s="4" t="s">
        <v>8</v>
      </c>
      <c r="B99" s="4" t="s">
        <v>414</v>
      </c>
      <c r="C99" s="4" t="s">
        <v>14</v>
      </c>
      <c r="D99" s="4" t="s">
        <v>237</v>
      </c>
    </row>
    <row r="100" spans="1:4" hidden="1" x14ac:dyDescent="0.25">
      <c r="A100" s="4" t="s">
        <v>8</v>
      </c>
      <c r="B100" s="4" t="s">
        <v>414</v>
      </c>
      <c r="C100" s="4" t="s">
        <v>10</v>
      </c>
      <c r="D100" s="4" t="s">
        <v>237</v>
      </c>
    </row>
    <row r="101" spans="1:4" hidden="1" x14ac:dyDescent="0.25">
      <c r="A101" s="4" t="s">
        <v>26</v>
      </c>
      <c r="B101" s="4" t="s">
        <v>413</v>
      </c>
      <c r="C101" s="4" t="s">
        <v>57</v>
      </c>
      <c r="D101" s="4" t="s">
        <v>237</v>
      </c>
    </row>
    <row r="102" spans="1:4" hidden="1" x14ac:dyDescent="0.25">
      <c r="A102" s="4" t="s">
        <v>26</v>
      </c>
      <c r="B102" s="4" t="s">
        <v>412</v>
      </c>
      <c r="C102" s="4" t="s">
        <v>57</v>
      </c>
      <c r="D102" s="4" t="s">
        <v>237</v>
      </c>
    </row>
    <row r="103" spans="1:4" hidden="1" x14ac:dyDescent="0.25">
      <c r="A103" s="4" t="s">
        <v>26</v>
      </c>
      <c r="B103" s="4" t="s">
        <v>411</v>
      </c>
      <c r="C103" s="4" t="s">
        <v>57</v>
      </c>
      <c r="D103" s="4" t="s">
        <v>237</v>
      </c>
    </row>
    <row r="104" spans="1:4" hidden="1" x14ac:dyDescent="0.25">
      <c r="A104" s="4" t="s">
        <v>26</v>
      </c>
      <c r="B104" s="4" t="s">
        <v>128</v>
      </c>
      <c r="C104" s="4" t="s">
        <v>57</v>
      </c>
      <c r="D104" s="4" t="s">
        <v>237</v>
      </c>
    </row>
    <row r="105" spans="1:4" hidden="1" x14ac:dyDescent="0.25">
      <c r="A105" s="4" t="s">
        <v>26</v>
      </c>
      <c r="B105" s="4" t="s">
        <v>410</v>
      </c>
      <c r="C105" s="4" t="s">
        <v>57</v>
      </c>
      <c r="D105" s="4" t="s">
        <v>237</v>
      </c>
    </row>
    <row r="106" spans="1:4" hidden="1" x14ac:dyDescent="0.25">
      <c r="A106" s="4" t="s">
        <v>26</v>
      </c>
      <c r="B106" s="4" t="s">
        <v>409</v>
      </c>
      <c r="C106" s="4" t="s">
        <v>57</v>
      </c>
      <c r="D106" s="4" t="s">
        <v>237</v>
      </c>
    </row>
    <row r="107" spans="1:4" hidden="1" x14ac:dyDescent="0.25">
      <c r="A107" s="4" t="s">
        <v>26</v>
      </c>
      <c r="B107" s="4" t="s">
        <v>126</v>
      </c>
      <c r="C107" s="4" t="s">
        <v>57</v>
      </c>
      <c r="D107" s="4" t="s">
        <v>237</v>
      </c>
    </row>
    <row r="108" spans="1:4" hidden="1" x14ac:dyDescent="0.25">
      <c r="A108" s="4" t="s">
        <v>26</v>
      </c>
      <c r="B108" s="4" t="s">
        <v>408</v>
      </c>
      <c r="C108" s="4" t="s">
        <v>57</v>
      </c>
      <c r="D108" s="4" t="s">
        <v>237</v>
      </c>
    </row>
    <row r="109" spans="1:4" hidden="1" x14ac:dyDescent="0.25">
      <c r="A109" s="4" t="s">
        <v>26</v>
      </c>
      <c r="B109" s="4" t="s">
        <v>407</v>
      </c>
      <c r="C109" s="4" t="s">
        <v>57</v>
      </c>
      <c r="D109" s="4" t="s">
        <v>237</v>
      </c>
    </row>
    <row r="110" spans="1:4" hidden="1" x14ac:dyDescent="0.25">
      <c r="A110" s="4" t="s">
        <v>26</v>
      </c>
      <c r="B110" s="4" t="s">
        <v>406</v>
      </c>
      <c r="C110" s="4" t="s">
        <v>57</v>
      </c>
      <c r="D110" s="4" t="s">
        <v>237</v>
      </c>
    </row>
    <row r="111" spans="1:4" hidden="1" x14ac:dyDescent="0.25">
      <c r="A111" s="4" t="s">
        <v>26</v>
      </c>
      <c r="B111" s="4" t="s">
        <v>405</v>
      </c>
      <c r="C111" s="4" t="s">
        <v>57</v>
      </c>
      <c r="D111" s="4" t="s">
        <v>237</v>
      </c>
    </row>
    <row r="112" spans="1:4" hidden="1" x14ac:dyDescent="0.25">
      <c r="A112" s="4" t="s">
        <v>26</v>
      </c>
      <c r="B112" s="4" t="s">
        <v>404</v>
      </c>
      <c r="C112" s="4" t="s">
        <v>57</v>
      </c>
      <c r="D112" s="4" t="s">
        <v>237</v>
      </c>
    </row>
    <row r="113" spans="1:4" hidden="1" x14ac:dyDescent="0.25">
      <c r="A113" s="4" t="s">
        <v>26</v>
      </c>
      <c r="B113" s="4" t="s">
        <v>403</v>
      </c>
      <c r="C113" s="4" t="s">
        <v>57</v>
      </c>
      <c r="D113" s="4" t="s">
        <v>237</v>
      </c>
    </row>
    <row r="114" spans="1:4" hidden="1" x14ac:dyDescent="0.25">
      <c r="A114" s="4" t="s">
        <v>8</v>
      </c>
      <c r="B114" s="4" t="s">
        <v>124</v>
      </c>
      <c r="C114" s="4" t="s">
        <v>14</v>
      </c>
      <c r="D114" s="4" t="s">
        <v>237</v>
      </c>
    </row>
    <row r="115" spans="1:4" hidden="1" x14ac:dyDescent="0.25">
      <c r="A115" s="4" t="s">
        <v>26</v>
      </c>
      <c r="B115" s="4" t="s">
        <v>124</v>
      </c>
      <c r="C115" s="4" t="s">
        <v>57</v>
      </c>
      <c r="D115" s="4" t="s">
        <v>237</v>
      </c>
    </row>
    <row r="116" spans="1:4" hidden="1" x14ac:dyDescent="0.25">
      <c r="A116" s="4" t="s">
        <v>8</v>
      </c>
      <c r="B116" s="4" t="s">
        <v>402</v>
      </c>
      <c r="C116" s="4" t="s">
        <v>16</v>
      </c>
      <c r="D116" s="4" t="s">
        <v>237</v>
      </c>
    </row>
    <row r="117" spans="1:4" hidden="1" x14ac:dyDescent="0.25">
      <c r="A117" s="4" t="s">
        <v>8</v>
      </c>
      <c r="B117" s="4" t="s">
        <v>401</v>
      </c>
      <c r="C117" s="4" t="s">
        <v>14</v>
      </c>
      <c r="D117" s="4" t="s">
        <v>237</v>
      </c>
    </row>
    <row r="118" spans="1:4" hidden="1" x14ac:dyDescent="0.25">
      <c r="A118" s="4" t="s">
        <v>26</v>
      </c>
      <c r="B118" s="4" t="s">
        <v>401</v>
      </c>
      <c r="C118" s="4" t="s">
        <v>28</v>
      </c>
      <c r="D118" s="4" t="s">
        <v>237</v>
      </c>
    </row>
    <row r="119" spans="1:4" hidden="1" x14ac:dyDescent="0.25">
      <c r="A119" s="4" t="s">
        <v>8</v>
      </c>
      <c r="B119" s="4" t="s">
        <v>400</v>
      </c>
      <c r="C119" s="4" t="s">
        <v>14</v>
      </c>
      <c r="D119" s="4" t="s">
        <v>237</v>
      </c>
    </row>
    <row r="120" spans="1:4" hidden="1" x14ac:dyDescent="0.25">
      <c r="A120" s="4" t="s">
        <v>8</v>
      </c>
      <c r="B120" s="4" t="s">
        <v>399</v>
      </c>
      <c r="C120" s="4" t="s">
        <v>14</v>
      </c>
      <c r="D120" s="4" t="s">
        <v>237</v>
      </c>
    </row>
    <row r="121" spans="1:4" hidden="1" x14ac:dyDescent="0.25">
      <c r="A121" s="4" t="s">
        <v>8</v>
      </c>
      <c r="B121" s="4" t="s">
        <v>398</v>
      </c>
      <c r="C121" s="4" t="s">
        <v>14</v>
      </c>
      <c r="D121" s="4" t="s">
        <v>237</v>
      </c>
    </row>
    <row r="122" spans="1:4" hidden="1" x14ac:dyDescent="0.25">
      <c r="A122" s="4" t="s">
        <v>8</v>
      </c>
      <c r="B122" s="4" t="s">
        <v>397</v>
      </c>
      <c r="C122" s="4" t="s">
        <v>14</v>
      </c>
      <c r="D122" s="4" t="s">
        <v>237</v>
      </c>
    </row>
    <row r="123" spans="1:4" hidden="1" x14ac:dyDescent="0.25">
      <c r="A123" s="4" t="s">
        <v>8</v>
      </c>
      <c r="B123" s="4" t="s">
        <v>396</v>
      </c>
      <c r="C123" s="4" t="s">
        <v>14</v>
      </c>
      <c r="D123" s="4" t="s">
        <v>237</v>
      </c>
    </row>
    <row r="124" spans="1:4" hidden="1" x14ac:dyDescent="0.25">
      <c r="A124" s="4" t="s">
        <v>8</v>
      </c>
      <c r="B124" s="4" t="s">
        <v>395</v>
      </c>
      <c r="C124" s="4" t="s">
        <v>14</v>
      </c>
      <c r="D124" s="4" t="s">
        <v>237</v>
      </c>
    </row>
    <row r="125" spans="1:4" hidden="1" x14ac:dyDescent="0.25">
      <c r="A125" s="4" t="s">
        <v>8</v>
      </c>
      <c r="B125" s="4" t="s">
        <v>394</v>
      </c>
      <c r="C125" s="4" t="s">
        <v>14</v>
      </c>
      <c r="D125" s="4" t="s">
        <v>237</v>
      </c>
    </row>
    <row r="126" spans="1:4" hidden="1" x14ac:dyDescent="0.25">
      <c r="A126" s="4" t="s">
        <v>8</v>
      </c>
      <c r="B126" s="4" t="s">
        <v>393</v>
      </c>
      <c r="C126" s="4" t="s">
        <v>12</v>
      </c>
      <c r="D126" s="4" t="s">
        <v>237</v>
      </c>
    </row>
    <row r="127" spans="1:4" hidden="1" x14ac:dyDescent="0.25">
      <c r="A127" s="4" t="s">
        <v>8</v>
      </c>
      <c r="B127" s="4" t="s">
        <v>392</v>
      </c>
      <c r="C127" s="4" t="s">
        <v>10</v>
      </c>
      <c r="D127" s="4" t="s">
        <v>237</v>
      </c>
    </row>
    <row r="128" spans="1:4" hidden="1" x14ac:dyDescent="0.25">
      <c r="A128" s="4" t="s">
        <v>8</v>
      </c>
      <c r="B128" s="4" t="s">
        <v>391</v>
      </c>
      <c r="C128" s="4" t="s">
        <v>10</v>
      </c>
      <c r="D128" s="4" t="s">
        <v>237</v>
      </c>
    </row>
    <row r="129" spans="1:4" hidden="1" x14ac:dyDescent="0.25">
      <c r="A129" s="4" t="s">
        <v>26</v>
      </c>
      <c r="B129" s="4" t="s">
        <v>391</v>
      </c>
      <c r="C129" s="4" t="s">
        <v>28</v>
      </c>
      <c r="D129" s="4" t="s">
        <v>237</v>
      </c>
    </row>
    <row r="130" spans="1:4" hidden="1" x14ac:dyDescent="0.25">
      <c r="A130" s="4" t="s">
        <v>8</v>
      </c>
      <c r="B130" s="4" t="s">
        <v>390</v>
      </c>
      <c r="C130" s="4" t="s">
        <v>10</v>
      </c>
      <c r="D130" s="4" t="s">
        <v>237</v>
      </c>
    </row>
    <row r="131" spans="1:4" hidden="1" x14ac:dyDescent="0.25">
      <c r="A131" s="4" t="s">
        <v>8</v>
      </c>
      <c r="B131" s="4" t="s">
        <v>389</v>
      </c>
      <c r="C131" s="4" t="s">
        <v>14</v>
      </c>
      <c r="D131" s="4" t="s">
        <v>237</v>
      </c>
    </row>
    <row r="132" spans="1:4" hidden="1" x14ac:dyDescent="0.25">
      <c r="A132" s="4" t="s">
        <v>8</v>
      </c>
      <c r="B132" s="4" t="s">
        <v>388</v>
      </c>
      <c r="C132" s="4" t="s">
        <v>14</v>
      </c>
      <c r="D132" s="4" t="s">
        <v>237</v>
      </c>
    </row>
    <row r="133" spans="1:4" hidden="1" x14ac:dyDescent="0.25">
      <c r="A133" s="4" t="s">
        <v>8</v>
      </c>
      <c r="B133" s="4" t="s">
        <v>387</v>
      </c>
      <c r="C133" s="4" t="s">
        <v>14</v>
      </c>
      <c r="D133" s="4" t="s">
        <v>237</v>
      </c>
    </row>
    <row r="134" spans="1:4" hidden="1" x14ac:dyDescent="0.25">
      <c r="A134" s="4" t="s">
        <v>8</v>
      </c>
      <c r="B134" s="4" t="s">
        <v>386</v>
      </c>
      <c r="C134" s="4" t="s">
        <v>31</v>
      </c>
      <c r="D134" s="4" t="s">
        <v>237</v>
      </c>
    </row>
    <row r="135" spans="1:4" hidden="1" x14ac:dyDescent="0.25">
      <c r="A135" s="4" t="s">
        <v>8</v>
      </c>
      <c r="B135" s="4" t="s">
        <v>385</v>
      </c>
      <c r="C135" s="4" t="s">
        <v>12</v>
      </c>
      <c r="D135" s="4" t="s">
        <v>237</v>
      </c>
    </row>
    <row r="136" spans="1:4" hidden="1" x14ac:dyDescent="0.25">
      <c r="A136" s="4" t="s">
        <v>8</v>
      </c>
      <c r="B136" s="4" t="s">
        <v>384</v>
      </c>
      <c r="C136" s="4" t="s">
        <v>12</v>
      </c>
      <c r="D136" s="4" t="s">
        <v>237</v>
      </c>
    </row>
    <row r="137" spans="1:4" hidden="1" x14ac:dyDescent="0.25">
      <c r="A137" s="4" t="s">
        <v>8</v>
      </c>
      <c r="B137" s="4" t="s">
        <v>383</v>
      </c>
      <c r="C137" s="4" t="s">
        <v>12</v>
      </c>
      <c r="D137" s="4" t="s">
        <v>237</v>
      </c>
    </row>
    <row r="138" spans="1:4" hidden="1" x14ac:dyDescent="0.25">
      <c r="A138" s="4" t="s">
        <v>8</v>
      </c>
      <c r="B138" s="4" t="s">
        <v>382</v>
      </c>
      <c r="C138" s="4" t="s">
        <v>14</v>
      </c>
      <c r="D138" s="4" t="s">
        <v>237</v>
      </c>
    </row>
    <row r="139" spans="1:4" hidden="1" x14ac:dyDescent="0.25">
      <c r="A139" s="4" t="s">
        <v>8</v>
      </c>
      <c r="B139" s="4" t="s">
        <v>187</v>
      </c>
      <c r="C139" s="4" t="s">
        <v>16</v>
      </c>
      <c r="D139" s="4" t="s">
        <v>237</v>
      </c>
    </row>
    <row r="140" spans="1:4" hidden="1" x14ac:dyDescent="0.25">
      <c r="A140" s="4" t="s">
        <v>8</v>
      </c>
      <c r="B140" s="4" t="s">
        <v>381</v>
      </c>
      <c r="C140" s="4" t="s">
        <v>14</v>
      </c>
      <c r="D140" s="4" t="s">
        <v>237</v>
      </c>
    </row>
    <row r="141" spans="1:4" x14ac:dyDescent="0.25">
      <c r="A141" s="4" t="s">
        <v>26</v>
      </c>
      <c r="B141" s="4" t="s">
        <v>381</v>
      </c>
      <c r="C141" s="4" t="s">
        <v>78</v>
      </c>
      <c r="D141" s="4" t="s">
        <v>237</v>
      </c>
    </row>
    <row r="142" spans="1:4" hidden="1" x14ac:dyDescent="0.25">
      <c r="A142" s="4" t="s">
        <v>8</v>
      </c>
      <c r="B142" s="4" t="s">
        <v>380</v>
      </c>
      <c r="C142" s="4" t="s">
        <v>14</v>
      </c>
      <c r="D142" s="4" t="s">
        <v>237</v>
      </c>
    </row>
    <row r="143" spans="1:4" x14ac:dyDescent="0.25">
      <c r="A143" s="4" t="s">
        <v>26</v>
      </c>
      <c r="B143" s="4" t="s">
        <v>380</v>
      </c>
      <c r="C143" s="4" t="s">
        <v>78</v>
      </c>
      <c r="D143" s="4" t="s">
        <v>237</v>
      </c>
    </row>
    <row r="144" spans="1:4" hidden="1" x14ac:dyDescent="0.25">
      <c r="A144" s="4" t="s">
        <v>4</v>
      </c>
      <c r="B144" s="4" t="s">
        <v>379</v>
      </c>
      <c r="C144" s="4" t="s">
        <v>6</v>
      </c>
      <c r="D144" s="4" t="s">
        <v>237</v>
      </c>
    </row>
    <row r="145" spans="1:4" hidden="1" x14ac:dyDescent="0.25">
      <c r="A145" s="4" t="s">
        <v>8</v>
      </c>
      <c r="B145" s="4" t="s">
        <v>378</v>
      </c>
      <c r="C145" s="4" t="s">
        <v>31</v>
      </c>
      <c r="D145" s="4" t="s">
        <v>237</v>
      </c>
    </row>
    <row r="146" spans="1:4" hidden="1" x14ac:dyDescent="0.25">
      <c r="A146" s="4" t="s">
        <v>26</v>
      </c>
      <c r="B146" s="4" t="s">
        <v>378</v>
      </c>
      <c r="C146" s="4" t="s">
        <v>28</v>
      </c>
      <c r="D146" s="4" t="s">
        <v>237</v>
      </c>
    </row>
    <row r="147" spans="1:4" hidden="1" x14ac:dyDescent="0.25">
      <c r="A147" s="4" t="s">
        <v>8</v>
      </c>
      <c r="B147" s="4" t="s">
        <v>377</v>
      </c>
      <c r="C147" s="4" t="s">
        <v>10</v>
      </c>
      <c r="D147" s="4" t="s">
        <v>237</v>
      </c>
    </row>
    <row r="148" spans="1:4" hidden="1" x14ac:dyDescent="0.25">
      <c r="A148" s="4" t="s">
        <v>8</v>
      </c>
      <c r="B148" s="4" t="s">
        <v>376</v>
      </c>
      <c r="C148" s="4" t="s">
        <v>12</v>
      </c>
      <c r="D148" s="4" t="s">
        <v>237</v>
      </c>
    </row>
    <row r="149" spans="1:4" hidden="1" x14ac:dyDescent="0.25">
      <c r="A149" s="4" t="s">
        <v>8</v>
      </c>
      <c r="B149" s="4" t="s">
        <v>375</v>
      </c>
      <c r="C149" s="4" t="s">
        <v>31</v>
      </c>
      <c r="D149" s="4" t="s">
        <v>237</v>
      </c>
    </row>
    <row r="150" spans="1:4" hidden="1" x14ac:dyDescent="0.25">
      <c r="A150" s="4" t="s">
        <v>8</v>
      </c>
      <c r="B150" s="4" t="s">
        <v>374</v>
      </c>
      <c r="C150" s="4" t="s">
        <v>48</v>
      </c>
      <c r="D150" s="4" t="s">
        <v>237</v>
      </c>
    </row>
    <row r="151" spans="1:4" hidden="1" x14ac:dyDescent="0.25">
      <c r="A151" s="4" t="s">
        <v>8</v>
      </c>
      <c r="B151" s="4" t="s">
        <v>374</v>
      </c>
      <c r="C151" s="4" t="s">
        <v>10</v>
      </c>
      <c r="D151" s="4" t="s">
        <v>237</v>
      </c>
    </row>
    <row r="152" spans="1:4" hidden="1" x14ac:dyDescent="0.25">
      <c r="A152" s="4" t="s">
        <v>8</v>
      </c>
      <c r="B152" s="4" t="s">
        <v>373</v>
      </c>
      <c r="C152" s="4" t="s">
        <v>12</v>
      </c>
      <c r="D152" s="4" t="s">
        <v>237</v>
      </c>
    </row>
    <row r="153" spans="1:4" hidden="1" x14ac:dyDescent="0.25">
      <c r="A153" s="4" t="s">
        <v>8</v>
      </c>
      <c r="B153" s="4" t="s">
        <v>372</v>
      </c>
      <c r="C153" s="4" t="s">
        <v>12</v>
      </c>
      <c r="D153" s="4" t="s">
        <v>237</v>
      </c>
    </row>
    <row r="154" spans="1:4" hidden="1" x14ac:dyDescent="0.25">
      <c r="A154" s="4" t="s">
        <v>8</v>
      </c>
      <c r="B154" s="4" t="s">
        <v>371</v>
      </c>
      <c r="C154" s="4" t="s">
        <v>31</v>
      </c>
      <c r="D154" s="4" t="s">
        <v>237</v>
      </c>
    </row>
    <row r="155" spans="1:4" hidden="1" x14ac:dyDescent="0.25">
      <c r="A155" s="4" t="s">
        <v>8</v>
      </c>
      <c r="B155" s="4" t="s">
        <v>370</v>
      </c>
      <c r="C155" s="4" t="s">
        <v>14</v>
      </c>
      <c r="D155" s="4" t="s">
        <v>237</v>
      </c>
    </row>
    <row r="156" spans="1:4" hidden="1" x14ac:dyDescent="0.25">
      <c r="A156" s="4" t="s">
        <v>8</v>
      </c>
      <c r="B156" s="4" t="s">
        <v>369</v>
      </c>
      <c r="C156" s="4" t="s">
        <v>31</v>
      </c>
      <c r="D156" s="4" t="s">
        <v>237</v>
      </c>
    </row>
    <row r="157" spans="1:4" hidden="1" x14ac:dyDescent="0.25">
      <c r="A157" s="4" t="s">
        <v>8</v>
      </c>
      <c r="B157" s="4" t="s">
        <v>368</v>
      </c>
      <c r="C157" s="4" t="s">
        <v>14</v>
      </c>
      <c r="D157" s="4" t="s">
        <v>237</v>
      </c>
    </row>
    <row r="158" spans="1:4" hidden="1" x14ac:dyDescent="0.25">
      <c r="A158" s="4" t="s">
        <v>8</v>
      </c>
      <c r="B158" s="4" t="s">
        <v>367</v>
      </c>
      <c r="C158" s="4" t="s">
        <v>31</v>
      </c>
      <c r="D158" s="4" t="s">
        <v>237</v>
      </c>
    </row>
    <row r="159" spans="1:4" hidden="1" x14ac:dyDescent="0.25">
      <c r="A159" s="4" t="s">
        <v>8</v>
      </c>
      <c r="B159" s="4" t="s">
        <v>366</v>
      </c>
      <c r="C159" s="4" t="s">
        <v>16</v>
      </c>
      <c r="D159" s="4" t="s">
        <v>237</v>
      </c>
    </row>
    <row r="160" spans="1:4" hidden="1" x14ac:dyDescent="0.25">
      <c r="A160" s="4" t="s">
        <v>8</v>
      </c>
      <c r="B160" s="4" t="s">
        <v>365</v>
      </c>
      <c r="C160" s="4" t="s">
        <v>14</v>
      </c>
      <c r="D160" s="4" t="s">
        <v>237</v>
      </c>
    </row>
    <row r="161" spans="1:4" hidden="1" x14ac:dyDescent="0.25">
      <c r="A161" s="4" t="s">
        <v>8</v>
      </c>
      <c r="B161" s="4" t="s">
        <v>364</v>
      </c>
      <c r="C161" s="4" t="s">
        <v>14</v>
      </c>
      <c r="D161" s="4" t="s">
        <v>237</v>
      </c>
    </row>
    <row r="162" spans="1:4" hidden="1" x14ac:dyDescent="0.25">
      <c r="A162" s="4" t="s">
        <v>8</v>
      </c>
      <c r="B162" s="4" t="s">
        <v>363</v>
      </c>
      <c r="C162" s="4" t="s">
        <v>14</v>
      </c>
      <c r="D162" s="4" t="s">
        <v>237</v>
      </c>
    </row>
    <row r="163" spans="1:4" hidden="1" x14ac:dyDescent="0.25">
      <c r="A163" s="4" t="s">
        <v>8</v>
      </c>
      <c r="B163" s="4" t="s">
        <v>362</v>
      </c>
      <c r="C163" s="4" t="s">
        <v>14</v>
      </c>
      <c r="D163" s="4" t="s">
        <v>237</v>
      </c>
    </row>
    <row r="164" spans="1:4" hidden="1" x14ac:dyDescent="0.25">
      <c r="A164" s="4" t="s">
        <v>8</v>
      </c>
      <c r="B164" s="4" t="s">
        <v>361</v>
      </c>
      <c r="C164" s="4" t="s">
        <v>14</v>
      </c>
      <c r="D164" s="4" t="s">
        <v>237</v>
      </c>
    </row>
    <row r="165" spans="1:4" hidden="1" x14ac:dyDescent="0.25">
      <c r="A165" s="4" t="s">
        <v>8</v>
      </c>
      <c r="B165" s="4" t="s">
        <v>360</v>
      </c>
      <c r="C165" s="4" t="s">
        <v>14</v>
      </c>
      <c r="D165" s="4" t="s">
        <v>237</v>
      </c>
    </row>
    <row r="166" spans="1:4" hidden="1" x14ac:dyDescent="0.25">
      <c r="A166" s="4" t="s">
        <v>8</v>
      </c>
      <c r="B166" s="4" t="s">
        <v>359</v>
      </c>
      <c r="C166" s="4" t="s">
        <v>10</v>
      </c>
      <c r="D166" s="4" t="s">
        <v>237</v>
      </c>
    </row>
    <row r="167" spans="1:4" hidden="1" x14ac:dyDescent="0.25">
      <c r="A167" s="4" t="s">
        <v>8</v>
      </c>
      <c r="B167" s="4" t="s">
        <v>358</v>
      </c>
      <c r="C167" s="4" t="s">
        <v>14</v>
      </c>
      <c r="D167" s="4" t="s">
        <v>237</v>
      </c>
    </row>
    <row r="168" spans="1:4" hidden="1" x14ac:dyDescent="0.25">
      <c r="A168" s="4" t="s">
        <v>8</v>
      </c>
      <c r="B168" s="4" t="s">
        <v>357</v>
      </c>
      <c r="C168" s="4" t="s">
        <v>14</v>
      </c>
      <c r="D168" s="4" t="s">
        <v>237</v>
      </c>
    </row>
    <row r="169" spans="1:4" hidden="1" x14ac:dyDescent="0.25">
      <c r="A169" s="4" t="s">
        <v>8</v>
      </c>
      <c r="B169" s="4" t="s">
        <v>356</v>
      </c>
      <c r="C169" s="4" t="s">
        <v>14</v>
      </c>
      <c r="D169" s="4" t="s">
        <v>237</v>
      </c>
    </row>
    <row r="170" spans="1:4" hidden="1" x14ac:dyDescent="0.25">
      <c r="A170" s="4" t="s">
        <v>8</v>
      </c>
      <c r="B170" s="4" t="s">
        <v>355</v>
      </c>
      <c r="C170" s="4" t="s">
        <v>10</v>
      </c>
      <c r="D170" s="4" t="s">
        <v>237</v>
      </c>
    </row>
    <row r="171" spans="1:4" hidden="1" x14ac:dyDescent="0.25">
      <c r="A171" s="4" t="s">
        <v>8</v>
      </c>
      <c r="B171" s="4" t="s">
        <v>354</v>
      </c>
      <c r="C171" s="4" t="s">
        <v>14</v>
      </c>
      <c r="D171" s="4" t="s">
        <v>237</v>
      </c>
    </row>
    <row r="172" spans="1:4" hidden="1" x14ac:dyDescent="0.25">
      <c r="A172" s="4" t="s">
        <v>8</v>
      </c>
      <c r="B172" s="4" t="s">
        <v>353</v>
      </c>
      <c r="C172" s="4" t="s">
        <v>14</v>
      </c>
      <c r="D172" s="4" t="s">
        <v>237</v>
      </c>
    </row>
    <row r="173" spans="1:4" hidden="1" x14ac:dyDescent="0.25">
      <c r="A173" s="4" t="s">
        <v>8</v>
      </c>
      <c r="B173" s="4" t="s">
        <v>352</v>
      </c>
      <c r="C173" s="4" t="s">
        <v>14</v>
      </c>
      <c r="D173" s="4" t="s">
        <v>237</v>
      </c>
    </row>
    <row r="174" spans="1:4" hidden="1" x14ac:dyDescent="0.25">
      <c r="A174" s="4" t="s">
        <v>8</v>
      </c>
      <c r="B174" s="4" t="s">
        <v>351</v>
      </c>
      <c r="C174" s="4" t="s">
        <v>14</v>
      </c>
      <c r="D174" s="4" t="s">
        <v>237</v>
      </c>
    </row>
    <row r="175" spans="1:4" hidden="1" x14ac:dyDescent="0.25">
      <c r="A175" s="4" t="s">
        <v>26</v>
      </c>
      <c r="B175" s="4" t="s">
        <v>350</v>
      </c>
      <c r="C175" s="4" t="s">
        <v>28</v>
      </c>
      <c r="D175" s="4" t="s">
        <v>237</v>
      </c>
    </row>
    <row r="176" spans="1:4" hidden="1" x14ac:dyDescent="0.25">
      <c r="A176" s="4" t="s">
        <v>8</v>
      </c>
      <c r="B176" s="4" t="s">
        <v>350</v>
      </c>
      <c r="C176" s="4" t="s">
        <v>16</v>
      </c>
      <c r="D176" s="4" t="s">
        <v>237</v>
      </c>
    </row>
    <row r="177" spans="1:4" hidden="1" x14ac:dyDescent="0.25">
      <c r="A177" s="4" t="s">
        <v>26</v>
      </c>
      <c r="B177" s="4" t="s">
        <v>349</v>
      </c>
      <c r="C177" s="4" t="s">
        <v>28</v>
      </c>
      <c r="D177" s="4" t="s">
        <v>237</v>
      </c>
    </row>
    <row r="178" spans="1:4" hidden="1" x14ac:dyDescent="0.25">
      <c r="A178" s="4" t="s">
        <v>4</v>
      </c>
      <c r="B178" s="4" t="s">
        <v>348</v>
      </c>
      <c r="C178" s="4" t="s">
        <v>6</v>
      </c>
      <c r="D178" s="4" t="s">
        <v>237</v>
      </c>
    </row>
    <row r="179" spans="1:4" hidden="1" x14ac:dyDescent="0.25">
      <c r="A179" s="4" t="s">
        <v>8</v>
      </c>
      <c r="B179" s="4" t="s">
        <v>347</v>
      </c>
      <c r="C179" s="4" t="s">
        <v>14</v>
      </c>
      <c r="D179" s="4" t="s">
        <v>237</v>
      </c>
    </row>
    <row r="180" spans="1:4" hidden="1" x14ac:dyDescent="0.25">
      <c r="A180" s="4" t="s">
        <v>8</v>
      </c>
      <c r="B180" s="4" t="s">
        <v>346</v>
      </c>
      <c r="C180" s="4" t="s">
        <v>31</v>
      </c>
      <c r="D180" s="4" t="s">
        <v>237</v>
      </c>
    </row>
    <row r="181" spans="1:4" hidden="1" x14ac:dyDescent="0.25">
      <c r="A181" s="4" t="s">
        <v>8</v>
      </c>
      <c r="B181" s="4" t="s">
        <v>345</v>
      </c>
      <c r="C181" s="4" t="s">
        <v>14</v>
      </c>
      <c r="D181" s="4" t="s">
        <v>237</v>
      </c>
    </row>
    <row r="182" spans="1:4" hidden="1" x14ac:dyDescent="0.25">
      <c r="A182" s="4" t="s">
        <v>8</v>
      </c>
      <c r="B182" s="4" t="s">
        <v>344</v>
      </c>
      <c r="C182" s="4" t="s">
        <v>14</v>
      </c>
      <c r="D182" s="4" t="s">
        <v>237</v>
      </c>
    </row>
    <row r="183" spans="1:4" hidden="1" x14ac:dyDescent="0.25">
      <c r="A183" s="4" t="s">
        <v>8</v>
      </c>
      <c r="B183" s="4" t="s">
        <v>343</v>
      </c>
      <c r="C183" s="4" t="s">
        <v>14</v>
      </c>
      <c r="D183" s="4" t="s">
        <v>237</v>
      </c>
    </row>
    <row r="184" spans="1:4" hidden="1" x14ac:dyDescent="0.25">
      <c r="A184" s="4" t="s">
        <v>8</v>
      </c>
      <c r="B184" s="4" t="s">
        <v>342</v>
      </c>
      <c r="C184" s="4" t="s">
        <v>10</v>
      </c>
      <c r="D184" s="4" t="s">
        <v>237</v>
      </c>
    </row>
    <row r="185" spans="1:4" hidden="1" x14ac:dyDescent="0.25">
      <c r="A185" s="4" t="s">
        <v>8</v>
      </c>
      <c r="B185" s="4" t="s">
        <v>341</v>
      </c>
      <c r="C185" s="4" t="s">
        <v>10</v>
      </c>
      <c r="D185" s="4" t="s">
        <v>237</v>
      </c>
    </row>
    <row r="186" spans="1:4" hidden="1" x14ac:dyDescent="0.25">
      <c r="A186" s="4" t="s">
        <v>8</v>
      </c>
      <c r="B186" s="4" t="s">
        <v>95</v>
      </c>
      <c r="C186" s="4" t="s">
        <v>31</v>
      </c>
      <c r="D186" s="4" t="s">
        <v>237</v>
      </c>
    </row>
    <row r="187" spans="1:4" hidden="1" x14ac:dyDescent="0.25">
      <c r="A187" s="4" t="s">
        <v>26</v>
      </c>
      <c r="B187" s="4" t="s">
        <v>95</v>
      </c>
      <c r="C187" s="4" t="s">
        <v>28</v>
      </c>
      <c r="D187" s="4" t="s">
        <v>237</v>
      </c>
    </row>
    <row r="188" spans="1:4" hidden="1" x14ac:dyDescent="0.25">
      <c r="A188" s="4" t="s">
        <v>8</v>
      </c>
      <c r="B188" s="4" t="s">
        <v>340</v>
      </c>
      <c r="C188" s="4" t="s">
        <v>12</v>
      </c>
      <c r="D188" s="4" t="s">
        <v>237</v>
      </c>
    </row>
    <row r="189" spans="1:4" hidden="1" x14ac:dyDescent="0.25">
      <c r="A189" s="4" t="s">
        <v>8</v>
      </c>
      <c r="B189" s="4" t="s">
        <v>339</v>
      </c>
      <c r="C189" s="4" t="s">
        <v>12</v>
      </c>
      <c r="D189" s="4" t="s">
        <v>237</v>
      </c>
    </row>
    <row r="190" spans="1:4" hidden="1" x14ac:dyDescent="0.25">
      <c r="A190" s="4" t="s">
        <v>8</v>
      </c>
      <c r="B190" s="4" t="s">
        <v>338</v>
      </c>
      <c r="C190" s="4" t="s">
        <v>12</v>
      </c>
      <c r="D190" s="4" t="s">
        <v>237</v>
      </c>
    </row>
    <row r="191" spans="1:4" hidden="1" x14ac:dyDescent="0.25">
      <c r="A191" s="4" t="s">
        <v>8</v>
      </c>
      <c r="B191" s="4" t="s">
        <v>337</v>
      </c>
      <c r="C191" s="4" t="s">
        <v>31</v>
      </c>
      <c r="D191" s="4" t="s">
        <v>237</v>
      </c>
    </row>
    <row r="192" spans="1:4" hidden="1" x14ac:dyDescent="0.25">
      <c r="A192" s="4" t="s">
        <v>8</v>
      </c>
      <c r="B192" s="4" t="s">
        <v>336</v>
      </c>
      <c r="C192" s="4" t="s">
        <v>14</v>
      </c>
      <c r="D192" s="4" t="s">
        <v>237</v>
      </c>
    </row>
    <row r="193" spans="1:4" hidden="1" x14ac:dyDescent="0.25">
      <c r="A193" s="4" t="s">
        <v>8</v>
      </c>
      <c r="B193" s="4" t="s">
        <v>335</v>
      </c>
      <c r="C193" s="4" t="s">
        <v>31</v>
      </c>
      <c r="D193" s="4" t="s">
        <v>237</v>
      </c>
    </row>
    <row r="194" spans="1:4" hidden="1" x14ac:dyDescent="0.25">
      <c r="A194" s="4" t="s">
        <v>8</v>
      </c>
      <c r="B194" s="4" t="s">
        <v>334</v>
      </c>
      <c r="C194" s="4" t="s">
        <v>12</v>
      </c>
      <c r="D194" s="4" t="s">
        <v>237</v>
      </c>
    </row>
    <row r="195" spans="1:4" hidden="1" x14ac:dyDescent="0.25">
      <c r="A195" s="4" t="s">
        <v>8</v>
      </c>
      <c r="B195" s="4" t="s">
        <v>333</v>
      </c>
      <c r="C195" s="4" t="s">
        <v>12</v>
      </c>
      <c r="D195" s="4" t="s">
        <v>237</v>
      </c>
    </row>
    <row r="196" spans="1:4" hidden="1" x14ac:dyDescent="0.25">
      <c r="A196" s="4" t="s">
        <v>8</v>
      </c>
      <c r="B196" s="4" t="s">
        <v>332</v>
      </c>
      <c r="C196" s="4" t="s">
        <v>12</v>
      </c>
      <c r="D196" s="4" t="s">
        <v>237</v>
      </c>
    </row>
    <row r="197" spans="1:4" hidden="1" x14ac:dyDescent="0.25">
      <c r="A197" s="4" t="s">
        <v>8</v>
      </c>
      <c r="B197" s="4" t="s">
        <v>331</v>
      </c>
      <c r="C197" s="4" t="s">
        <v>12</v>
      </c>
      <c r="D197" s="4" t="s">
        <v>237</v>
      </c>
    </row>
    <row r="198" spans="1:4" hidden="1" x14ac:dyDescent="0.25">
      <c r="A198" s="4" t="s">
        <v>8</v>
      </c>
      <c r="B198" s="4" t="s">
        <v>330</v>
      </c>
      <c r="C198" s="4" t="s">
        <v>10</v>
      </c>
      <c r="D198" s="4" t="s">
        <v>237</v>
      </c>
    </row>
    <row r="199" spans="1:4" hidden="1" x14ac:dyDescent="0.25">
      <c r="A199" s="4" t="s">
        <v>8</v>
      </c>
      <c r="B199" s="4" t="s">
        <v>329</v>
      </c>
      <c r="C199" s="4" t="s">
        <v>10</v>
      </c>
      <c r="D199" s="4" t="s">
        <v>237</v>
      </c>
    </row>
    <row r="200" spans="1:4" hidden="1" x14ac:dyDescent="0.25">
      <c r="A200" s="4" t="s">
        <v>8</v>
      </c>
      <c r="B200" s="4" t="s">
        <v>328</v>
      </c>
      <c r="C200" s="4" t="s">
        <v>10</v>
      </c>
      <c r="D200" s="4" t="s">
        <v>237</v>
      </c>
    </row>
    <row r="201" spans="1:4" hidden="1" x14ac:dyDescent="0.25">
      <c r="A201" s="4" t="s">
        <v>8</v>
      </c>
      <c r="B201" s="4" t="s">
        <v>327</v>
      </c>
      <c r="C201" s="4" t="s">
        <v>10</v>
      </c>
      <c r="D201" s="4" t="s">
        <v>237</v>
      </c>
    </row>
    <row r="202" spans="1:4" hidden="1" x14ac:dyDescent="0.25">
      <c r="A202" s="4" t="s">
        <v>8</v>
      </c>
      <c r="B202" s="4" t="s">
        <v>326</v>
      </c>
      <c r="C202" s="4" t="s">
        <v>14</v>
      </c>
      <c r="D202" s="4" t="s">
        <v>237</v>
      </c>
    </row>
    <row r="203" spans="1:4" hidden="1" x14ac:dyDescent="0.25">
      <c r="A203" s="4" t="s">
        <v>8</v>
      </c>
      <c r="B203" s="4" t="s">
        <v>325</v>
      </c>
      <c r="C203" s="4" t="s">
        <v>10</v>
      </c>
      <c r="D203" s="4" t="s">
        <v>237</v>
      </c>
    </row>
    <row r="204" spans="1:4" hidden="1" x14ac:dyDescent="0.25">
      <c r="A204" s="4" t="s">
        <v>8</v>
      </c>
      <c r="B204" s="4" t="s">
        <v>324</v>
      </c>
      <c r="C204" s="4" t="s">
        <v>14</v>
      </c>
      <c r="D204" s="4" t="s">
        <v>237</v>
      </c>
    </row>
    <row r="205" spans="1:4" hidden="1" x14ac:dyDescent="0.25">
      <c r="A205" s="4" t="s">
        <v>8</v>
      </c>
      <c r="B205" s="4" t="s">
        <v>323</v>
      </c>
      <c r="C205" s="4" t="s">
        <v>10</v>
      </c>
      <c r="D205" s="4" t="s">
        <v>237</v>
      </c>
    </row>
    <row r="206" spans="1:4" hidden="1" x14ac:dyDescent="0.25">
      <c r="A206" s="4" t="s">
        <v>8</v>
      </c>
      <c r="B206" s="4" t="s">
        <v>80</v>
      </c>
      <c r="C206" s="4" t="s">
        <v>12</v>
      </c>
      <c r="D206" s="4" t="s">
        <v>237</v>
      </c>
    </row>
    <row r="207" spans="1:4" hidden="1" x14ac:dyDescent="0.25">
      <c r="A207" s="4" t="s">
        <v>26</v>
      </c>
      <c r="B207" s="4" t="s">
        <v>79</v>
      </c>
      <c r="C207" s="4" t="s">
        <v>28</v>
      </c>
      <c r="D207" s="4" t="s">
        <v>237</v>
      </c>
    </row>
    <row r="208" spans="1:4" hidden="1" x14ac:dyDescent="0.25">
      <c r="A208" s="4" t="s">
        <v>8</v>
      </c>
      <c r="B208" s="4" t="s">
        <v>79</v>
      </c>
      <c r="C208" s="4" t="s">
        <v>10</v>
      </c>
      <c r="D208" s="4" t="s">
        <v>237</v>
      </c>
    </row>
    <row r="209" spans="1:4" hidden="1" x14ac:dyDescent="0.25">
      <c r="A209" s="4" t="s">
        <v>8</v>
      </c>
      <c r="B209" s="4" t="s">
        <v>79</v>
      </c>
      <c r="C209" s="4" t="s">
        <v>16</v>
      </c>
      <c r="D209" s="4" t="s">
        <v>237</v>
      </c>
    </row>
    <row r="210" spans="1:4" hidden="1" x14ac:dyDescent="0.25">
      <c r="A210" s="4" t="s">
        <v>8</v>
      </c>
      <c r="B210" s="4" t="s">
        <v>322</v>
      </c>
      <c r="C210" s="4" t="s">
        <v>10</v>
      </c>
      <c r="D210" s="4" t="s">
        <v>237</v>
      </c>
    </row>
    <row r="211" spans="1:4" hidden="1" x14ac:dyDescent="0.25">
      <c r="A211" s="4" t="s">
        <v>8</v>
      </c>
      <c r="B211" s="4" t="s">
        <v>321</v>
      </c>
      <c r="C211" s="4" t="s">
        <v>16</v>
      </c>
      <c r="D211" s="4" t="s">
        <v>237</v>
      </c>
    </row>
    <row r="212" spans="1:4" hidden="1" x14ac:dyDescent="0.25">
      <c r="A212" s="4" t="s">
        <v>8</v>
      </c>
      <c r="B212" s="4" t="s">
        <v>320</v>
      </c>
      <c r="C212" s="4" t="s">
        <v>10</v>
      </c>
      <c r="D212" s="4" t="s">
        <v>237</v>
      </c>
    </row>
    <row r="213" spans="1:4" hidden="1" x14ac:dyDescent="0.25">
      <c r="A213" s="4" t="s">
        <v>8</v>
      </c>
      <c r="B213" s="4" t="s">
        <v>319</v>
      </c>
      <c r="C213" s="4" t="s">
        <v>10</v>
      </c>
      <c r="D213" s="4" t="s">
        <v>237</v>
      </c>
    </row>
    <row r="214" spans="1:4" hidden="1" x14ac:dyDescent="0.25">
      <c r="A214" s="4" t="s">
        <v>26</v>
      </c>
      <c r="B214" s="4" t="s">
        <v>318</v>
      </c>
      <c r="C214" s="4" t="s">
        <v>316</v>
      </c>
      <c r="D214" s="4" t="s">
        <v>237</v>
      </c>
    </row>
    <row r="215" spans="1:4" hidden="1" x14ac:dyDescent="0.25">
      <c r="A215" s="4" t="s">
        <v>26</v>
      </c>
      <c r="B215" s="4" t="s">
        <v>317</v>
      </c>
      <c r="C215" s="4" t="s">
        <v>316</v>
      </c>
      <c r="D215" s="4" t="s">
        <v>237</v>
      </c>
    </row>
    <row r="216" spans="1:4" hidden="1" x14ac:dyDescent="0.25">
      <c r="A216" s="4" t="s">
        <v>8</v>
      </c>
      <c r="B216" s="4" t="s">
        <v>315</v>
      </c>
      <c r="C216" s="4" t="s">
        <v>14</v>
      </c>
      <c r="D216" s="4" t="s">
        <v>237</v>
      </c>
    </row>
    <row r="217" spans="1:4" hidden="1" x14ac:dyDescent="0.25">
      <c r="A217" s="4" t="s">
        <v>4</v>
      </c>
      <c r="B217" s="4" t="s">
        <v>314</v>
      </c>
      <c r="C217" s="4" t="s">
        <v>6</v>
      </c>
      <c r="D217" s="4" t="s">
        <v>237</v>
      </c>
    </row>
    <row r="218" spans="1:4" hidden="1" x14ac:dyDescent="0.25">
      <c r="A218" s="4" t="s">
        <v>8</v>
      </c>
      <c r="B218" s="4" t="s">
        <v>313</v>
      </c>
      <c r="C218" s="4" t="s">
        <v>12</v>
      </c>
      <c r="D218" s="4" t="s">
        <v>237</v>
      </c>
    </row>
    <row r="219" spans="1:4" hidden="1" x14ac:dyDescent="0.25">
      <c r="A219" s="4" t="s">
        <v>8</v>
      </c>
      <c r="B219" s="4" t="s">
        <v>312</v>
      </c>
      <c r="C219" s="4" t="s">
        <v>14</v>
      </c>
      <c r="D219" s="4" t="s">
        <v>237</v>
      </c>
    </row>
    <row r="220" spans="1:4" hidden="1" x14ac:dyDescent="0.25">
      <c r="A220" s="4" t="s">
        <v>8</v>
      </c>
      <c r="B220" s="4" t="s">
        <v>311</v>
      </c>
      <c r="C220" s="4" t="s">
        <v>14</v>
      </c>
      <c r="D220" s="4" t="s">
        <v>237</v>
      </c>
    </row>
    <row r="221" spans="1:4" hidden="1" x14ac:dyDescent="0.25">
      <c r="A221" s="4" t="s">
        <v>8</v>
      </c>
      <c r="B221" s="4" t="s">
        <v>310</v>
      </c>
      <c r="C221" s="4" t="s">
        <v>14</v>
      </c>
      <c r="D221" s="4" t="s">
        <v>237</v>
      </c>
    </row>
    <row r="222" spans="1:4" hidden="1" x14ac:dyDescent="0.25">
      <c r="A222" s="4" t="s">
        <v>8</v>
      </c>
      <c r="B222" s="4" t="s">
        <v>68</v>
      </c>
      <c r="C222" s="4" t="s">
        <v>31</v>
      </c>
      <c r="D222" s="4" t="s">
        <v>237</v>
      </c>
    </row>
    <row r="223" spans="1:4" hidden="1" x14ac:dyDescent="0.25">
      <c r="A223" s="4" t="s">
        <v>8</v>
      </c>
      <c r="B223" s="4" t="s">
        <v>309</v>
      </c>
      <c r="C223" s="4" t="s">
        <v>31</v>
      </c>
      <c r="D223" s="4" t="s">
        <v>237</v>
      </c>
    </row>
    <row r="224" spans="1:4" hidden="1" x14ac:dyDescent="0.25">
      <c r="A224" s="4" t="s">
        <v>26</v>
      </c>
      <c r="B224" s="4" t="s">
        <v>308</v>
      </c>
      <c r="C224" s="4" t="s">
        <v>57</v>
      </c>
      <c r="D224" s="4" t="s">
        <v>237</v>
      </c>
    </row>
    <row r="225" spans="1:4" hidden="1" x14ac:dyDescent="0.25">
      <c r="A225" s="4" t="s">
        <v>26</v>
      </c>
      <c r="B225" s="4" t="s">
        <v>307</v>
      </c>
      <c r="C225" s="4" t="s">
        <v>57</v>
      </c>
      <c r="D225" s="4" t="s">
        <v>237</v>
      </c>
    </row>
    <row r="226" spans="1:4" hidden="1" x14ac:dyDescent="0.25">
      <c r="A226" s="4" t="s">
        <v>8</v>
      </c>
      <c r="B226" s="4" t="s">
        <v>306</v>
      </c>
      <c r="C226" s="4" t="s">
        <v>12</v>
      </c>
      <c r="D226" s="4" t="s">
        <v>237</v>
      </c>
    </row>
    <row r="227" spans="1:4" hidden="1" x14ac:dyDescent="0.25">
      <c r="A227" s="4" t="s">
        <v>26</v>
      </c>
      <c r="B227" s="4" t="s">
        <v>305</v>
      </c>
      <c r="C227" s="4" t="s">
        <v>57</v>
      </c>
      <c r="D227" s="4" t="s">
        <v>237</v>
      </c>
    </row>
    <row r="228" spans="1:4" hidden="1" x14ac:dyDescent="0.25">
      <c r="A228" s="4" t="s">
        <v>8</v>
      </c>
      <c r="B228" s="4" t="s">
        <v>304</v>
      </c>
      <c r="C228" s="4" t="s">
        <v>14</v>
      </c>
      <c r="D228" s="4" t="s">
        <v>237</v>
      </c>
    </row>
    <row r="229" spans="1:4" hidden="1" x14ac:dyDescent="0.25">
      <c r="A229" s="4" t="s">
        <v>26</v>
      </c>
      <c r="B229" s="4" t="s">
        <v>303</v>
      </c>
      <c r="C229" s="4" t="s">
        <v>57</v>
      </c>
      <c r="D229" s="4" t="s">
        <v>237</v>
      </c>
    </row>
    <row r="230" spans="1:4" hidden="1" x14ac:dyDescent="0.25">
      <c r="A230" s="4" t="s">
        <v>26</v>
      </c>
      <c r="B230" s="4" t="s">
        <v>64</v>
      </c>
      <c r="C230" s="4" t="s">
        <v>63</v>
      </c>
      <c r="D230" s="4" t="s">
        <v>237</v>
      </c>
    </row>
    <row r="231" spans="1:4" hidden="1" x14ac:dyDescent="0.25">
      <c r="A231" s="4" t="s">
        <v>26</v>
      </c>
      <c r="B231" s="4" t="s">
        <v>302</v>
      </c>
      <c r="C231" s="4" t="s">
        <v>57</v>
      </c>
      <c r="D231" s="4" t="s">
        <v>237</v>
      </c>
    </row>
    <row r="232" spans="1:4" hidden="1" x14ac:dyDescent="0.25">
      <c r="A232" s="4" t="s">
        <v>26</v>
      </c>
      <c r="B232" s="4" t="s">
        <v>301</v>
      </c>
      <c r="C232" s="4" t="s">
        <v>57</v>
      </c>
      <c r="D232" s="4" t="s">
        <v>237</v>
      </c>
    </row>
    <row r="233" spans="1:4" hidden="1" x14ac:dyDescent="0.25">
      <c r="A233" s="4" t="s">
        <v>26</v>
      </c>
      <c r="B233" s="4" t="s">
        <v>300</v>
      </c>
      <c r="C233" s="4" t="s">
        <v>57</v>
      </c>
      <c r="D233" s="4" t="s">
        <v>237</v>
      </c>
    </row>
    <row r="234" spans="1:4" hidden="1" x14ac:dyDescent="0.25">
      <c r="A234" s="4" t="s">
        <v>26</v>
      </c>
      <c r="B234" s="4" t="s">
        <v>61</v>
      </c>
      <c r="C234" s="4" t="s">
        <v>57</v>
      </c>
      <c r="D234" s="4" t="s">
        <v>237</v>
      </c>
    </row>
    <row r="235" spans="1:4" hidden="1" x14ac:dyDescent="0.25">
      <c r="A235" s="4" t="s">
        <v>26</v>
      </c>
      <c r="B235" s="4" t="s">
        <v>299</v>
      </c>
      <c r="C235" s="4" t="s">
        <v>57</v>
      </c>
      <c r="D235" s="4" t="s">
        <v>237</v>
      </c>
    </row>
    <row r="236" spans="1:4" hidden="1" x14ac:dyDescent="0.25">
      <c r="A236" s="4" t="s">
        <v>26</v>
      </c>
      <c r="B236" s="4" t="s">
        <v>298</v>
      </c>
      <c r="C236" s="4" t="s">
        <v>57</v>
      </c>
      <c r="D236" s="4" t="s">
        <v>237</v>
      </c>
    </row>
    <row r="237" spans="1:4" hidden="1" x14ac:dyDescent="0.25">
      <c r="A237" s="4" t="s">
        <v>26</v>
      </c>
      <c r="B237" s="4" t="s">
        <v>59</v>
      </c>
      <c r="C237" s="4" t="s">
        <v>57</v>
      </c>
      <c r="D237" s="4" t="s">
        <v>237</v>
      </c>
    </row>
    <row r="238" spans="1:4" hidden="1" x14ac:dyDescent="0.25">
      <c r="A238" s="4" t="s">
        <v>26</v>
      </c>
      <c r="B238" s="4" t="s">
        <v>297</v>
      </c>
      <c r="C238" s="4" t="s">
        <v>57</v>
      </c>
      <c r="D238" s="4" t="s">
        <v>237</v>
      </c>
    </row>
    <row r="239" spans="1:4" hidden="1" x14ac:dyDescent="0.25">
      <c r="A239" s="4" t="s">
        <v>26</v>
      </c>
      <c r="B239" s="4" t="s">
        <v>296</v>
      </c>
      <c r="C239" s="4" t="s">
        <v>57</v>
      </c>
      <c r="D239" s="4" t="s">
        <v>237</v>
      </c>
    </row>
    <row r="240" spans="1:4" hidden="1" x14ac:dyDescent="0.25">
      <c r="A240" s="4" t="s">
        <v>26</v>
      </c>
      <c r="B240" s="4" t="s">
        <v>295</v>
      </c>
      <c r="C240" s="4" t="s">
        <v>57</v>
      </c>
      <c r="D240" s="4" t="s">
        <v>237</v>
      </c>
    </row>
    <row r="241" spans="1:4" hidden="1" x14ac:dyDescent="0.25">
      <c r="A241" s="4" t="s">
        <v>26</v>
      </c>
      <c r="B241" s="4" t="s">
        <v>294</v>
      </c>
      <c r="C241" s="4" t="s">
        <v>57</v>
      </c>
      <c r="D241" s="4" t="s">
        <v>237</v>
      </c>
    </row>
    <row r="242" spans="1:4" hidden="1" x14ac:dyDescent="0.25">
      <c r="A242" s="4" t="s">
        <v>26</v>
      </c>
      <c r="B242" s="4" t="s">
        <v>293</v>
      </c>
      <c r="C242" s="4" t="s">
        <v>57</v>
      </c>
      <c r="D242" s="4" t="s">
        <v>237</v>
      </c>
    </row>
    <row r="243" spans="1:4" hidden="1" x14ac:dyDescent="0.25">
      <c r="A243" s="4" t="s">
        <v>26</v>
      </c>
      <c r="B243" s="4" t="s">
        <v>292</v>
      </c>
      <c r="C243" s="4" t="s">
        <v>57</v>
      </c>
      <c r="D243" s="4" t="s">
        <v>237</v>
      </c>
    </row>
    <row r="244" spans="1:4" hidden="1" x14ac:dyDescent="0.25">
      <c r="A244" s="4" t="s">
        <v>8</v>
      </c>
      <c r="B244" s="4" t="s">
        <v>56</v>
      </c>
      <c r="C244" s="4" t="s">
        <v>14</v>
      </c>
      <c r="D244" s="4" t="s">
        <v>237</v>
      </c>
    </row>
    <row r="245" spans="1:4" hidden="1" x14ac:dyDescent="0.25">
      <c r="A245" s="4" t="s">
        <v>26</v>
      </c>
      <c r="B245" s="4" t="s">
        <v>56</v>
      </c>
      <c r="C245" s="4" t="s">
        <v>57</v>
      </c>
      <c r="D245" s="4" t="s">
        <v>237</v>
      </c>
    </row>
    <row r="246" spans="1:4" hidden="1" x14ac:dyDescent="0.25">
      <c r="A246" s="4" t="s">
        <v>26</v>
      </c>
      <c r="B246" s="4" t="s">
        <v>291</v>
      </c>
      <c r="C246" s="4" t="s">
        <v>28</v>
      </c>
      <c r="D246" s="4" t="s">
        <v>237</v>
      </c>
    </row>
    <row r="247" spans="1:4" hidden="1" x14ac:dyDescent="0.25">
      <c r="A247" s="4" t="s">
        <v>8</v>
      </c>
      <c r="B247" s="4" t="s">
        <v>290</v>
      </c>
      <c r="C247" s="4" t="s">
        <v>16</v>
      </c>
      <c r="D247" s="4" t="s">
        <v>237</v>
      </c>
    </row>
    <row r="248" spans="1:4" hidden="1" x14ac:dyDescent="0.25">
      <c r="A248" s="4" t="s">
        <v>8</v>
      </c>
      <c r="B248" s="4" t="s">
        <v>289</v>
      </c>
      <c r="C248" s="4" t="s">
        <v>16</v>
      </c>
      <c r="D248" s="4" t="s">
        <v>237</v>
      </c>
    </row>
    <row r="249" spans="1:4" hidden="1" x14ac:dyDescent="0.25">
      <c r="A249" s="4" t="s">
        <v>8</v>
      </c>
      <c r="B249" s="4" t="s">
        <v>288</v>
      </c>
      <c r="C249" s="4" t="s">
        <v>16</v>
      </c>
      <c r="D249" s="4" t="s">
        <v>237</v>
      </c>
    </row>
    <row r="250" spans="1:4" hidden="1" x14ac:dyDescent="0.25">
      <c r="A250" s="4" t="s">
        <v>8</v>
      </c>
      <c r="B250" s="4" t="s">
        <v>287</v>
      </c>
      <c r="C250" s="4" t="s">
        <v>16</v>
      </c>
      <c r="D250" s="4" t="s">
        <v>237</v>
      </c>
    </row>
    <row r="251" spans="1:4" hidden="1" x14ac:dyDescent="0.25">
      <c r="A251" s="4" t="s">
        <v>8</v>
      </c>
      <c r="B251" s="4" t="s">
        <v>286</v>
      </c>
      <c r="C251" s="4" t="s">
        <v>16</v>
      </c>
      <c r="D251" s="4" t="s">
        <v>237</v>
      </c>
    </row>
    <row r="252" spans="1:4" hidden="1" x14ac:dyDescent="0.25">
      <c r="A252" s="4" t="s">
        <v>8</v>
      </c>
      <c r="B252" s="4" t="s">
        <v>285</v>
      </c>
      <c r="C252" s="4" t="s">
        <v>16</v>
      </c>
      <c r="D252" s="4" t="s">
        <v>237</v>
      </c>
    </row>
    <row r="253" spans="1:4" hidden="1" x14ac:dyDescent="0.25">
      <c r="A253" s="4" t="s">
        <v>8</v>
      </c>
      <c r="B253" s="4" t="s">
        <v>284</v>
      </c>
      <c r="C253" s="4" t="s">
        <v>16</v>
      </c>
      <c r="D253" s="4" t="s">
        <v>237</v>
      </c>
    </row>
    <row r="254" spans="1:4" hidden="1" x14ac:dyDescent="0.25">
      <c r="A254" s="4" t="s">
        <v>8</v>
      </c>
      <c r="B254" s="4" t="s">
        <v>283</v>
      </c>
      <c r="C254" s="4" t="s">
        <v>16</v>
      </c>
      <c r="D254" s="4" t="s">
        <v>237</v>
      </c>
    </row>
    <row r="255" spans="1:4" hidden="1" x14ac:dyDescent="0.25">
      <c r="A255" s="4" t="s">
        <v>8</v>
      </c>
      <c r="B255" s="4" t="s">
        <v>282</v>
      </c>
      <c r="C255" s="4" t="s">
        <v>16</v>
      </c>
      <c r="D255" s="4" t="s">
        <v>237</v>
      </c>
    </row>
    <row r="256" spans="1:4" hidden="1" x14ac:dyDescent="0.25">
      <c r="A256" s="4" t="s">
        <v>8</v>
      </c>
      <c r="B256" s="4" t="s">
        <v>281</v>
      </c>
      <c r="C256" s="4" t="s">
        <v>16</v>
      </c>
      <c r="D256" s="4" t="s">
        <v>237</v>
      </c>
    </row>
    <row r="257" spans="1:4" hidden="1" x14ac:dyDescent="0.25">
      <c r="A257" s="4" t="s">
        <v>8</v>
      </c>
      <c r="B257" s="4" t="s">
        <v>280</v>
      </c>
      <c r="C257" s="4" t="s">
        <v>16</v>
      </c>
      <c r="D257" s="4" t="s">
        <v>237</v>
      </c>
    </row>
    <row r="258" spans="1:4" hidden="1" x14ac:dyDescent="0.25">
      <c r="A258" s="4" t="s">
        <v>8</v>
      </c>
      <c r="B258" s="4" t="s">
        <v>279</v>
      </c>
      <c r="C258" s="4" t="s">
        <v>16</v>
      </c>
      <c r="D258" s="4" t="s">
        <v>237</v>
      </c>
    </row>
    <row r="259" spans="1:4" hidden="1" x14ac:dyDescent="0.25">
      <c r="A259" s="4" t="s">
        <v>8</v>
      </c>
      <c r="B259" s="4" t="s">
        <v>278</v>
      </c>
      <c r="C259" s="4" t="s">
        <v>16</v>
      </c>
      <c r="D259" s="4" t="s">
        <v>237</v>
      </c>
    </row>
    <row r="260" spans="1:4" hidden="1" x14ac:dyDescent="0.25">
      <c r="A260" s="4" t="s">
        <v>8</v>
      </c>
      <c r="B260" s="4" t="s">
        <v>277</v>
      </c>
      <c r="C260" s="4" t="s">
        <v>16</v>
      </c>
      <c r="D260" s="4" t="s">
        <v>237</v>
      </c>
    </row>
    <row r="261" spans="1:4" hidden="1" x14ac:dyDescent="0.25">
      <c r="A261" s="4" t="s">
        <v>8</v>
      </c>
      <c r="B261" s="4" t="s">
        <v>276</v>
      </c>
      <c r="C261" s="4" t="s">
        <v>16</v>
      </c>
      <c r="D261" s="4" t="s">
        <v>237</v>
      </c>
    </row>
    <row r="262" spans="1:4" hidden="1" x14ac:dyDescent="0.25">
      <c r="A262" s="4" t="s">
        <v>8</v>
      </c>
      <c r="B262" s="4" t="s">
        <v>275</v>
      </c>
      <c r="C262" s="4" t="s">
        <v>16</v>
      </c>
      <c r="D262" s="4" t="s">
        <v>237</v>
      </c>
    </row>
    <row r="263" spans="1:4" hidden="1" x14ac:dyDescent="0.25">
      <c r="A263" s="4" t="s">
        <v>8</v>
      </c>
      <c r="B263" s="4" t="s">
        <v>274</v>
      </c>
      <c r="C263" s="4" t="s">
        <v>16</v>
      </c>
      <c r="D263" s="4" t="s">
        <v>237</v>
      </c>
    </row>
    <row r="264" spans="1:4" hidden="1" x14ac:dyDescent="0.25">
      <c r="A264" s="4" t="s">
        <v>8</v>
      </c>
      <c r="B264" s="4" t="s">
        <v>273</v>
      </c>
      <c r="C264" s="4" t="s">
        <v>16</v>
      </c>
      <c r="D264" s="4" t="s">
        <v>237</v>
      </c>
    </row>
    <row r="265" spans="1:4" hidden="1" x14ac:dyDescent="0.25">
      <c r="A265" s="4" t="s">
        <v>8</v>
      </c>
      <c r="B265" s="4" t="s">
        <v>272</v>
      </c>
      <c r="C265" s="4" t="s">
        <v>16</v>
      </c>
      <c r="D265" s="4" t="s">
        <v>237</v>
      </c>
    </row>
    <row r="266" spans="1:4" hidden="1" x14ac:dyDescent="0.25">
      <c r="A266" s="4" t="s">
        <v>8</v>
      </c>
      <c r="B266" s="4" t="s">
        <v>271</v>
      </c>
      <c r="C266" s="4" t="s">
        <v>16</v>
      </c>
      <c r="D266" s="4" t="s">
        <v>237</v>
      </c>
    </row>
    <row r="267" spans="1:4" hidden="1" x14ac:dyDescent="0.25">
      <c r="A267" s="4" t="s">
        <v>21</v>
      </c>
      <c r="B267" s="4" t="s">
        <v>22</v>
      </c>
      <c r="C267" s="4" t="s">
        <v>23</v>
      </c>
      <c r="D267" s="4" t="s">
        <v>237</v>
      </c>
    </row>
    <row r="268" spans="1:4" hidden="1" x14ac:dyDescent="0.25">
      <c r="A268" s="4" t="s">
        <v>8</v>
      </c>
      <c r="B268" s="4" t="s">
        <v>270</v>
      </c>
      <c r="C268" s="4" t="s">
        <v>14</v>
      </c>
      <c r="D268" s="4" t="s">
        <v>237</v>
      </c>
    </row>
    <row r="269" spans="1:4" hidden="1" x14ac:dyDescent="0.25">
      <c r="A269" s="4" t="s">
        <v>8</v>
      </c>
      <c r="B269" s="4" t="s">
        <v>269</v>
      </c>
      <c r="C269" s="4" t="s">
        <v>12</v>
      </c>
      <c r="D269" s="4" t="s">
        <v>237</v>
      </c>
    </row>
    <row r="270" spans="1:4" hidden="1" x14ac:dyDescent="0.25">
      <c r="A270" s="4" t="s">
        <v>8</v>
      </c>
      <c r="B270" s="4" t="s">
        <v>268</v>
      </c>
      <c r="C270" s="4" t="s">
        <v>10</v>
      </c>
      <c r="D270" s="4" t="s">
        <v>237</v>
      </c>
    </row>
    <row r="271" spans="1:4" hidden="1" x14ac:dyDescent="0.25">
      <c r="A271" s="4" t="s">
        <v>26</v>
      </c>
      <c r="B271" s="4" t="s">
        <v>267</v>
      </c>
      <c r="C271" s="4" t="s">
        <v>28</v>
      </c>
      <c r="D271" s="4" t="s">
        <v>237</v>
      </c>
    </row>
    <row r="272" spans="1:4" hidden="1" x14ac:dyDescent="0.25">
      <c r="A272" s="4" t="s">
        <v>8</v>
      </c>
      <c r="B272" s="4" t="s">
        <v>266</v>
      </c>
      <c r="C272" s="4" t="s">
        <v>10</v>
      </c>
      <c r="D272" s="4" t="s">
        <v>237</v>
      </c>
    </row>
    <row r="273" spans="1:4" hidden="1" x14ac:dyDescent="0.25">
      <c r="A273" s="4" t="s">
        <v>8</v>
      </c>
      <c r="B273" s="4" t="s">
        <v>265</v>
      </c>
      <c r="C273" s="4" t="s">
        <v>12</v>
      </c>
      <c r="D273" s="4" t="s">
        <v>237</v>
      </c>
    </row>
    <row r="274" spans="1:4" hidden="1" x14ac:dyDescent="0.25">
      <c r="A274" s="4" t="s">
        <v>8</v>
      </c>
      <c r="B274" s="4" t="s">
        <v>264</v>
      </c>
      <c r="C274" s="4" t="s">
        <v>12</v>
      </c>
      <c r="D274" s="4" t="s">
        <v>237</v>
      </c>
    </row>
    <row r="275" spans="1:4" hidden="1" x14ac:dyDescent="0.25">
      <c r="A275" s="4" t="s">
        <v>8</v>
      </c>
      <c r="B275" s="4" t="s">
        <v>263</v>
      </c>
      <c r="C275" s="4" t="s">
        <v>12</v>
      </c>
      <c r="D275" s="4" t="s">
        <v>237</v>
      </c>
    </row>
    <row r="276" spans="1:4" hidden="1" x14ac:dyDescent="0.25">
      <c r="A276" s="4" t="s">
        <v>8</v>
      </c>
      <c r="B276" s="4" t="s">
        <v>262</v>
      </c>
      <c r="C276" s="4" t="s">
        <v>12</v>
      </c>
      <c r="D276" s="4" t="s">
        <v>237</v>
      </c>
    </row>
    <row r="277" spans="1:4" hidden="1" x14ac:dyDescent="0.25">
      <c r="A277" s="4" t="s">
        <v>8</v>
      </c>
      <c r="B277" s="4" t="s">
        <v>261</v>
      </c>
      <c r="C277" s="4" t="s">
        <v>14</v>
      </c>
      <c r="D277" s="4" t="s">
        <v>237</v>
      </c>
    </row>
    <row r="278" spans="1:4" hidden="1" x14ac:dyDescent="0.25">
      <c r="A278" s="4" t="s">
        <v>8</v>
      </c>
      <c r="B278" s="4" t="s">
        <v>260</v>
      </c>
      <c r="C278" s="4" t="s">
        <v>10</v>
      </c>
      <c r="D278" s="4" t="s">
        <v>237</v>
      </c>
    </row>
    <row r="279" spans="1:4" hidden="1" x14ac:dyDescent="0.25">
      <c r="A279" s="4" t="s">
        <v>8</v>
      </c>
      <c r="B279" s="4" t="s">
        <v>259</v>
      </c>
      <c r="C279" s="4" t="s">
        <v>10</v>
      </c>
      <c r="D279" s="4" t="s">
        <v>237</v>
      </c>
    </row>
    <row r="280" spans="1:4" hidden="1" x14ac:dyDescent="0.25">
      <c r="A280" s="4" t="s">
        <v>8</v>
      </c>
      <c r="B280" s="4" t="s">
        <v>258</v>
      </c>
      <c r="C280" s="4" t="s">
        <v>31</v>
      </c>
      <c r="D280" s="4" t="s">
        <v>237</v>
      </c>
    </row>
    <row r="281" spans="1:4" hidden="1" x14ac:dyDescent="0.25">
      <c r="A281" s="4" t="s">
        <v>8</v>
      </c>
      <c r="B281" s="4" t="s">
        <v>257</v>
      </c>
      <c r="C281" s="4" t="s">
        <v>12</v>
      </c>
      <c r="D281" s="4" t="s">
        <v>237</v>
      </c>
    </row>
    <row r="282" spans="1:4" hidden="1" x14ac:dyDescent="0.25">
      <c r="A282" s="4" t="s">
        <v>8</v>
      </c>
      <c r="B282" s="4" t="s">
        <v>256</v>
      </c>
      <c r="C282" s="4" t="s">
        <v>14</v>
      </c>
      <c r="D282" s="4" t="s">
        <v>237</v>
      </c>
    </row>
    <row r="283" spans="1:4" hidden="1" x14ac:dyDescent="0.25">
      <c r="A283" s="4" t="s">
        <v>8</v>
      </c>
      <c r="B283" s="4" t="s">
        <v>255</v>
      </c>
      <c r="C283" s="4" t="s">
        <v>14</v>
      </c>
      <c r="D283" s="4" t="s">
        <v>237</v>
      </c>
    </row>
    <row r="284" spans="1:4" hidden="1" x14ac:dyDescent="0.25">
      <c r="A284" s="4" t="s">
        <v>8</v>
      </c>
      <c r="B284" s="4" t="s">
        <v>254</v>
      </c>
      <c r="C284" s="4" t="s">
        <v>12</v>
      </c>
      <c r="D284" s="4" t="s">
        <v>237</v>
      </c>
    </row>
    <row r="285" spans="1:4" hidden="1" x14ac:dyDescent="0.25">
      <c r="A285" s="4" t="s">
        <v>8</v>
      </c>
      <c r="B285" s="4" t="s">
        <v>253</v>
      </c>
      <c r="C285" s="4" t="s">
        <v>12</v>
      </c>
      <c r="D285" s="4" t="s">
        <v>237</v>
      </c>
    </row>
    <row r="286" spans="1:4" hidden="1" x14ac:dyDescent="0.25">
      <c r="A286" s="4" t="s">
        <v>8</v>
      </c>
      <c r="B286" s="4" t="s">
        <v>252</v>
      </c>
      <c r="C286" s="4" t="s">
        <v>16</v>
      </c>
      <c r="D286" s="4" t="s">
        <v>237</v>
      </c>
    </row>
    <row r="287" spans="1:4" hidden="1" x14ac:dyDescent="0.25">
      <c r="A287" s="4" t="s">
        <v>8</v>
      </c>
      <c r="B287" s="4" t="s">
        <v>251</v>
      </c>
      <c r="C287" s="4" t="s">
        <v>14</v>
      </c>
      <c r="D287" s="4" t="s">
        <v>237</v>
      </c>
    </row>
    <row r="288" spans="1:4" hidden="1" x14ac:dyDescent="0.25">
      <c r="A288" s="4" t="s">
        <v>8</v>
      </c>
      <c r="B288" s="4" t="s">
        <v>41</v>
      </c>
      <c r="C288" s="4" t="s">
        <v>31</v>
      </c>
      <c r="D288" s="4" t="s">
        <v>237</v>
      </c>
    </row>
    <row r="289" spans="1:4" hidden="1" x14ac:dyDescent="0.25">
      <c r="A289" s="4" t="s">
        <v>8</v>
      </c>
      <c r="B289" s="4" t="s">
        <v>250</v>
      </c>
      <c r="C289" s="4" t="s">
        <v>31</v>
      </c>
      <c r="D289" s="4" t="s">
        <v>237</v>
      </c>
    </row>
    <row r="290" spans="1:4" hidden="1" x14ac:dyDescent="0.25">
      <c r="A290" s="4" t="s">
        <v>8</v>
      </c>
      <c r="B290" s="4" t="s">
        <v>249</v>
      </c>
      <c r="C290" s="4" t="s">
        <v>12</v>
      </c>
      <c r="D290" s="4" t="s">
        <v>237</v>
      </c>
    </row>
    <row r="291" spans="1:4" hidden="1" x14ac:dyDescent="0.25">
      <c r="A291" s="4" t="s">
        <v>8</v>
      </c>
      <c r="B291" s="4" t="s">
        <v>248</v>
      </c>
      <c r="C291" s="4" t="s">
        <v>12</v>
      </c>
      <c r="D291" s="4" t="s">
        <v>237</v>
      </c>
    </row>
    <row r="292" spans="1:4" hidden="1" x14ac:dyDescent="0.25">
      <c r="A292" s="4" t="s">
        <v>8</v>
      </c>
      <c r="B292" s="4" t="s">
        <v>247</v>
      </c>
      <c r="C292" s="4" t="s">
        <v>14</v>
      </c>
      <c r="D292" s="4" t="s">
        <v>237</v>
      </c>
    </row>
    <row r="293" spans="1:4" hidden="1" x14ac:dyDescent="0.25">
      <c r="A293" s="4" t="s">
        <v>8</v>
      </c>
      <c r="B293" s="4" t="s">
        <v>246</v>
      </c>
      <c r="C293" s="4" t="s">
        <v>31</v>
      </c>
      <c r="D293" s="4" t="s">
        <v>237</v>
      </c>
    </row>
    <row r="294" spans="1:4" hidden="1" x14ac:dyDescent="0.25">
      <c r="A294" s="4" t="s">
        <v>8</v>
      </c>
      <c r="B294" s="4" t="s">
        <v>245</v>
      </c>
      <c r="C294" s="4" t="s">
        <v>31</v>
      </c>
      <c r="D294" s="4" t="s">
        <v>237</v>
      </c>
    </row>
    <row r="295" spans="1:4" hidden="1" x14ac:dyDescent="0.25">
      <c r="A295" s="4" t="s">
        <v>8</v>
      </c>
      <c r="B295" s="4" t="s">
        <v>244</v>
      </c>
      <c r="C295" s="4" t="s">
        <v>31</v>
      </c>
      <c r="D295" s="4" t="s">
        <v>237</v>
      </c>
    </row>
    <row r="296" spans="1:4" hidden="1" x14ac:dyDescent="0.25">
      <c r="A296" s="4" t="s">
        <v>8</v>
      </c>
      <c r="B296" s="4" t="s">
        <v>243</v>
      </c>
      <c r="C296" s="4" t="s">
        <v>31</v>
      </c>
      <c r="D296" s="4" t="s">
        <v>237</v>
      </c>
    </row>
    <row r="297" spans="1:4" hidden="1" x14ac:dyDescent="0.25">
      <c r="A297" s="4" t="s">
        <v>8</v>
      </c>
      <c r="B297" s="4" t="s">
        <v>242</v>
      </c>
      <c r="C297" s="4" t="s">
        <v>10</v>
      </c>
      <c r="D297" s="4" t="s">
        <v>237</v>
      </c>
    </row>
    <row r="298" spans="1:4" hidden="1" x14ac:dyDescent="0.25">
      <c r="A298" s="4" t="s">
        <v>8</v>
      </c>
      <c r="B298" s="4" t="s">
        <v>241</v>
      </c>
      <c r="C298" s="4" t="s">
        <v>16</v>
      </c>
      <c r="D298" s="4" t="s">
        <v>237</v>
      </c>
    </row>
    <row r="299" spans="1:4" hidden="1" x14ac:dyDescent="0.25">
      <c r="A299" s="4" t="s">
        <v>4</v>
      </c>
      <c r="B299" s="4" t="s">
        <v>240</v>
      </c>
      <c r="C299" s="4" t="s">
        <v>6</v>
      </c>
      <c r="D299" s="4" t="s">
        <v>237</v>
      </c>
    </row>
    <row r="300" spans="1:4" hidden="1" x14ac:dyDescent="0.25">
      <c r="A300" s="4" t="s">
        <v>26</v>
      </c>
      <c r="B300" s="4" t="s">
        <v>239</v>
      </c>
      <c r="C300" s="4" t="s">
        <v>28</v>
      </c>
      <c r="D300" s="4" t="s">
        <v>237</v>
      </c>
    </row>
    <row r="301" spans="1:4" hidden="1" x14ac:dyDescent="0.25">
      <c r="A301" s="4" t="s">
        <v>8</v>
      </c>
      <c r="B301" s="4" t="s">
        <v>238</v>
      </c>
      <c r="C301" s="4" t="s">
        <v>10</v>
      </c>
      <c r="D301" s="4" t="s">
        <v>237</v>
      </c>
    </row>
  </sheetData>
  <autoFilter ref="A1:D301" xr:uid="{00000000-0009-0000-0000-000004000000}">
    <filterColumn colId="2">
      <filters>
        <filter val="Torniquete"/>
      </filters>
    </filterColumn>
  </autoFilter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31"/>
  <sheetViews>
    <sheetView workbookViewId="0">
      <selection activeCell="F35" sqref="F35"/>
    </sheetView>
  </sheetViews>
  <sheetFormatPr baseColWidth="10" defaultColWidth="9.140625" defaultRowHeight="15" x14ac:dyDescent="0.25"/>
  <cols>
    <col min="1" max="1" width="17" style="3" bestFit="1" customWidth="1"/>
    <col min="2" max="2" width="34" style="3" bestFit="1" customWidth="1"/>
    <col min="3" max="3" width="11.5703125" style="3" bestFit="1" customWidth="1"/>
    <col min="4" max="4" width="13.5703125" style="3" bestFit="1" customWidth="1"/>
    <col min="5" max="16384" width="9.140625" style="3"/>
  </cols>
  <sheetData>
    <row r="1" spans="1:4" x14ac:dyDescent="0.25">
      <c r="A1" s="5" t="s">
        <v>0</v>
      </c>
      <c r="B1" s="5" t="s">
        <v>1</v>
      </c>
      <c r="C1" s="5" t="s">
        <v>2</v>
      </c>
      <c r="D1" s="5" t="s">
        <v>3</v>
      </c>
    </row>
    <row r="2" spans="1:4" x14ac:dyDescent="0.25">
      <c r="A2" s="4" t="s">
        <v>26</v>
      </c>
      <c r="B2" s="4" t="s">
        <v>216</v>
      </c>
      <c r="C2" s="4" t="s">
        <v>78</v>
      </c>
      <c r="D2" s="4" t="s">
        <v>187</v>
      </c>
    </row>
    <row r="3" spans="1:4" x14ac:dyDescent="0.25">
      <c r="A3" s="4" t="s">
        <v>26</v>
      </c>
      <c r="B3" s="4" t="s">
        <v>215</v>
      </c>
      <c r="C3" s="4" t="s">
        <v>78</v>
      </c>
      <c r="D3" s="4" t="s">
        <v>187</v>
      </c>
    </row>
    <row r="4" spans="1:4" x14ac:dyDescent="0.25">
      <c r="A4" s="4" t="s">
        <v>8</v>
      </c>
      <c r="B4" s="4" t="s">
        <v>214</v>
      </c>
      <c r="C4" s="4" t="s">
        <v>14</v>
      </c>
      <c r="D4" s="4" t="s">
        <v>187</v>
      </c>
    </row>
    <row r="5" spans="1:4" x14ac:dyDescent="0.25">
      <c r="A5" s="4" t="s">
        <v>8</v>
      </c>
      <c r="B5" s="4" t="s">
        <v>213</v>
      </c>
      <c r="C5" s="4" t="s">
        <v>10</v>
      </c>
      <c r="D5" s="4" t="s">
        <v>187</v>
      </c>
    </row>
    <row r="6" spans="1:4" x14ac:dyDescent="0.25">
      <c r="A6" s="4" t="s">
        <v>8</v>
      </c>
      <c r="B6" s="4" t="s">
        <v>212</v>
      </c>
      <c r="C6" s="4" t="s">
        <v>10</v>
      </c>
      <c r="D6" s="4" t="s">
        <v>187</v>
      </c>
    </row>
    <row r="7" spans="1:4" x14ac:dyDescent="0.25">
      <c r="A7" s="4" t="s">
        <v>8</v>
      </c>
      <c r="B7" s="4" t="s">
        <v>211</v>
      </c>
      <c r="C7" s="4" t="s">
        <v>10</v>
      </c>
      <c r="D7" s="4" t="s">
        <v>187</v>
      </c>
    </row>
    <row r="8" spans="1:4" x14ac:dyDescent="0.25">
      <c r="A8" s="4" t="s">
        <v>8</v>
      </c>
      <c r="B8" s="4" t="s">
        <v>210</v>
      </c>
      <c r="C8" s="4" t="s">
        <v>10</v>
      </c>
      <c r="D8" s="4" t="s">
        <v>187</v>
      </c>
    </row>
    <row r="9" spans="1:4" x14ac:dyDescent="0.25">
      <c r="A9" s="4" t="s">
        <v>8</v>
      </c>
      <c r="B9" s="4" t="s">
        <v>209</v>
      </c>
      <c r="C9" s="4" t="s">
        <v>10</v>
      </c>
      <c r="D9" s="4" t="s">
        <v>187</v>
      </c>
    </row>
    <row r="10" spans="1:4" x14ac:dyDescent="0.25">
      <c r="A10" s="4" t="s">
        <v>8</v>
      </c>
      <c r="B10" s="4" t="s">
        <v>208</v>
      </c>
      <c r="C10" s="4" t="s">
        <v>10</v>
      </c>
      <c r="D10" s="4" t="s">
        <v>187</v>
      </c>
    </row>
    <row r="11" spans="1:4" x14ac:dyDescent="0.25">
      <c r="A11" s="4" t="s">
        <v>8</v>
      </c>
      <c r="B11" s="4" t="s">
        <v>207</v>
      </c>
      <c r="C11" s="4" t="s">
        <v>10</v>
      </c>
      <c r="D11" s="4" t="s">
        <v>187</v>
      </c>
    </row>
    <row r="12" spans="1:4" x14ac:dyDescent="0.25">
      <c r="A12" s="4" t="s">
        <v>8</v>
      </c>
      <c r="B12" s="4" t="s">
        <v>206</v>
      </c>
      <c r="C12" s="4" t="s">
        <v>10</v>
      </c>
      <c r="D12" s="4" t="s">
        <v>187</v>
      </c>
    </row>
    <row r="13" spans="1:4" x14ac:dyDescent="0.25">
      <c r="A13" s="4" t="s">
        <v>8</v>
      </c>
      <c r="B13" s="4" t="s">
        <v>205</v>
      </c>
      <c r="C13" s="4" t="s">
        <v>10</v>
      </c>
      <c r="D13" s="4" t="s">
        <v>187</v>
      </c>
    </row>
    <row r="14" spans="1:4" x14ac:dyDescent="0.25">
      <c r="A14" s="4" t="s">
        <v>8</v>
      </c>
      <c r="B14" s="4" t="s">
        <v>204</v>
      </c>
      <c r="C14" s="4" t="s">
        <v>10</v>
      </c>
      <c r="D14" s="4" t="s">
        <v>187</v>
      </c>
    </row>
    <row r="15" spans="1:4" x14ac:dyDescent="0.25">
      <c r="A15" s="4" t="s">
        <v>8</v>
      </c>
      <c r="B15" s="4" t="s">
        <v>203</v>
      </c>
      <c r="C15" s="4" t="s">
        <v>10</v>
      </c>
      <c r="D15" s="4" t="s">
        <v>187</v>
      </c>
    </row>
    <row r="16" spans="1:4" x14ac:dyDescent="0.25">
      <c r="A16" s="4" t="s">
        <v>8</v>
      </c>
      <c r="B16" s="4" t="s">
        <v>202</v>
      </c>
      <c r="C16" s="4" t="s">
        <v>10</v>
      </c>
      <c r="D16" s="4" t="s">
        <v>187</v>
      </c>
    </row>
    <row r="17" spans="1:4" x14ac:dyDescent="0.25">
      <c r="A17" s="4" t="s">
        <v>8</v>
      </c>
      <c r="B17" s="4" t="s">
        <v>201</v>
      </c>
      <c r="C17" s="4" t="s">
        <v>10</v>
      </c>
      <c r="D17" s="4" t="s">
        <v>187</v>
      </c>
    </row>
    <row r="18" spans="1:4" x14ac:dyDescent="0.25">
      <c r="A18" s="4" t="s">
        <v>8</v>
      </c>
      <c r="B18" s="4" t="s">
        <v>200</v>
      </c>
      <c r="C18" s="4" t="s">
        <v>10</v>
      </c>
      <c r="D18" s="4" t="s">
        <v>187</v>
      </c>
    </row>
    <row r="19" spans="1:4" x14ac:dyDescent="0.25">
      <c r="A19" s="4" t="s">
        <v>8</v>
      </c>
      <c r="B19" s="4" t="s">
        <v>199</v>
      </c>
      <c r="C19" s="4" t="s">
        <v>10</v>
      </c>
      <c r="D19" s="4" t="s">
        <v>187</v>
      </c>
    </row>
    <row r="20" spans="1:4" x14ac:dyDescent="0.25">
      <c r="A20" s="4" t="s">
        <v>8</v>
      </c>
      <c r="B20" s="4" t="s">
        <v>198</v>
      </c>
      <c r="C20" s="4" t="s">
        <v>10</v>
      </c>
      <c r="D20" s="4" t="s">
        <v>187</v>
      </c>
    </row>
    <row r="21" spans="1:4" x14ac:dyDescent="0.25">
      <c r="A21" s="4" t="s">
        <v>8</v>
      </c>
      <c r="B21" s="4" t="s">
        <v>197</v>
      </c>
      <c r="C21" s="4" t="s">
        <v>14</v>
      </c>
      <c r="D21" s="4" t="s">
        <v>187</v>
      </c>
    </row>
    <row r="22" spans="1:4" x14ac:dyDescent="0.25">
      <c r="A22" s="4" t="s">
        <v>26</v>
      </c>
      <c r="B22" s="4" t="s">
        <v>196</v>
      </c>
      <c r="C22" s="4" t="s">
        <v>28</v>
      </c>
      <c r="D22" s="4" t="s">
        <v>187</v>
      </c>
    </row>
    <row r="23" spans="1:4" x14ac:dyDescent="0.25">
      <c r="A23" s="4" t="s">
        <v>8</v>
      </c>
      <c r="B23" s="4" t="s">
        <v>196</v>
      </c>
      <c r="C23" s="4" t="s">
        <v>16</v>
      </c>
      <c r="D23" s="4" t="s">
        <v>187</v>
      </c>
    </row>
    <row r="24" spans="1:4" x14ac:dyDescent="0.25">
      <c r="A24" s="4" t="s">
        <v>26</v>
      </c>
      <c r="B24" s="4" t="s">
        <v>195</v>
      </c>
      <c r="C24" s="4" t="s">
        <v>28</v>
      </c>
      <c r="D24" s="4" t="s">
        <v>187</v>
      </c>
    </row>
    <row r="25" spans="1:4" x14ac:dyDescent="0.25">
      <c r="A25" s="4" t="s">
        <v>8</v>
      </c>
      <c r="B25" s="4" t="s">
        <v>194</v>
      </c>
      <c r="C25" s="4" t="s">
        <v>12</v>
      </c>
      <c r="D25" s="4" t="s">
        <v>187</v>
      </c>
    </row>
    <row r="26" spans="1:4" x14ac:dyDescent="0.25">
      <c r="A26" s="4" t="s">
        <v>8</v>
      </c>
      <c r="B26" s="4" t="s">
        <v>193</v>
      </c>
      <c r="C26" s="4" t="s">
        <v>12</v>
      </c>
      <c r="D26" s="4" t="s">
        <v>187</v>
      </c>
    </row>
    <row r="27" spans="1:4" x14ac:dyDescent="0.25">
      <c r="A27" s="4" t="s">
        <v>8</v>
      </c>
      <c r="B27" s="4" t="s">
        <v>192</v>
      </c>
      <c r="C27" s="4" t="s">
        <v>10</v>
      </c>
      <c r="D27" s="4" t="s">
        <v>187</v>
      </c>
    </row>
    <row r="28" spans="1:4" x14ac:dyDescent="0.25">
      <c r="A28" s="4" t="s">
        <v>8</v>
      </c>
      <c r="B28" s="4" t="s">
        <v>191</v>
      </c>
      <c r="C28" s="4" t="s">
        <v>10</v>
      </c>
      <c r="D28" s="4" t="s">
        <v>187</v>
      </c>
    </row>
    <row r="29" spans="1:4" x14ac:dyDescent="0.25">
      <c r="A29" s="4" t="s">
        <v>8</v>
      </c>
      <c r="B29" s="4" t="s">
        <v>190</v>
      </c>
      <c r="C29" s="4" t="s">
        <v>14</v>
      </c>
      <c r="D29" s="4" t="s">
        <v>187</v>
      </c>
    </row>
    <row r="30" spans="1:4" x14ac:dyDescent="0.25">
      <c r="A30" s="4" t="s">
        <v>8</v>
      </c>
      <c r="B30" s="4" t="s">
        <v>189</v>
      </c>
      <c r="C30" s="4" t="s">
        <v>16</v>
      </c>
      <c r="D30" s="4" t="s">
        <v>187</v>
      </c>
    </row>
    <row r="31" spans="1:4" x14ac:dyDescent="0.25">
      <c r="A31" s="4" t="s">
        <v>8</v>
      </c>
      <c r="B31" s="4" t="s">
        <v>188</v>
      </c>
      <c r="C31" s="4" t="s">
        <v>10</v>
      </c>
      <c r="D31" s="4" t="s">
        <v>187</v>
      </c>
    </row>
  </sheetData>
  <autoFilter ref="A1:D31" xr:uid="{00000000-0009-0000-0000-000002000000}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20"/>
  <sheetViews>
    <sheetView workbookViewId="0">
      <selection activeCell="F11" sqref="F11"/>
    </sheetView>
  </sheetViews>
  <sheetFormatPr baseColWidth="10" defaultColWidth="9.140625" defaultRowHeight="15" x14ac:dyDescent="0.25"/>
  <cols>
    <col min="1" max="1" width="7.42578125" style="3" bestFit="1" customWidth="1"/>
    <col min="2" max="2" width="14.5703125" style="3" bestFit="1" customWidth="1"/>
    <col min="3" max="3" width="10.140625" style="3" bestFit="1" customWidth="1"/>
    <col min="4" max="4" width="17.28515625" style="3" bestFit="1" customWidth="1"/>
    <col min="5" max="16384" width="9.140625" style="3"/>
  </cols>
  <sheetData>
    <row r="1" spans="1:4" x14ac:dyDescent="0.25">
      <c r="A1" s="5" t="s">
        <v>0</v>
      </c>
      <c r="B1" s="5" t="s">
        <v>1</v>
      </c>
      <c r="C1" s="5" t="s">
        <v>2</v>
      </c>
      <c r="D1" s="5" t="s">
        <v>3</v>
      </c>
    </row>
    <row r="2" spans="1:4" x14ac:dyDescent="0.25">
      <c r="A2" s="4" t="s">
        <v>8</v>
      </c>
      <c r="B2" s="4" t="s">
        <v>236</v>
      </c>
      <c r="C2" s="4" t="s">
        <v>16</v>
      </c>
      <c r="D2" s="4" t="s">
        <v>217</v>
      </c>
    </row>
    <row r="3" spans="1:4" x14ac:dyDescent="0.25">
      <c r="A3" s="4" t="s">
        <v>8</v>
      </c>
      <c r="B3" s="4" t="s">
        <v>235</v>
      </c>
      <c r="C3" s="4" t="s">
        <v>16</v>
      </c>
      <c r="D3" s="4" t="s">
        <v>217</v>
      </c>
    </row>
    <row r="4" spans="1:4" x14ac:dyDescent="0.25">
      <c r="A4" s="4" t="s">
        <v>8</v>
      </c>
      <c r="B4" s="4" t="s">
        <v>234</v>
      </c>
      <c r="C4" s="4" t="s">
        <v>16</v>
      </c>
      <c r="D4" s="4" t="s">
        <v>217</v>
      </c>
    </row>
    <row r="5" spans="1:4" x14ac:dyDescent="0.25">
      <c r="A5" s="4" t="s">
        <v>8</v>
      </c>
      <c r="B5" s="4" t="s">
        <v>233</v>
      </c>
      <c r="C5" s="4" t="s">
        <v>16</v>
      </c>
      <c r="D5" s="4" t="s">
        <v>217</v>
      </c>
    </row>
    <row r="6" spans="1:4" x14ac:dyDescent="0.25">
      <c r="A6" s="4" t="s">
        <v>8</v>
      </c>
      <c r="B6" s="4" t="s">
        <v>232</v>
      </c>
      <c r="C6" s="4" t="s">
        <v>16</v>
      </c>
      <c r="D6" s="4" t="s">
        <v>217</v>
      </c>
    </row>
    <row r="7" spans="1:4" x14ac:dyDescent="0.25">
      <c r="A7" s="4" t="s">
        <v>8</v>
      </c>
      <c r="B7" s="4" t="s">
        <v>231</v>
      </c>
      <c r="C7" s="4" t="s">
        <v>16</v>
      </c>
      <c r="D7" s="4" t="s">
        <v>217</v>
      </c>
    </row>
    <row r="8" spans="1:4" x14ac:dyDescent="0.25">
      <c r="A8" s="4" t="s">
        <v>8</v>
      </c>
      <c r="B8" s="4" t="s">
        <v>230</v>
      </c>
      <c r="C8" s="4" t="s">
        <v>16</v>
      </c>
      <c r="D8" s="4" t="s">
        <v>217</v>
      </c>
    </row>
    <row r="9" spans="1:4" x14ac:dyDescent="0.25">
      <c r="A9" s="4" t="s">
        <v>8</v>
      </c>
      <c r="B9" s="4" t="s">
        <v>229</v>
      </c>
      <c r="C9" s="4" t="s">
        <v>16</v>
      </c>
      <c r="D9" s="4" t="s">
        <v>217</v>
      </c>
    </row>
    <row r="10" spans="1:4" x14ac:dyDescent="0.25">
      <c r="A10" s="4" t="s">
        <v>8</v>
      </c>
      <c r="B10" s="4" t="s">
        <v>228</v>
      </c>
      <c r="C10" s="4" t="s">
        <v>16</v>
      </c>
      <c r="D10" s="4" t="s">
        <v>217</v>
      </c>
    </row>
    <row r="11" spans="1:4" x14ac:dyDescent="0.25">
      <c r="A11" s="4" t="s">
        <v>8</v>
      </c>
      <c r="B11" s="4" t="s">
        <v>227</v>
      </c>
      <c r="C11" s="4" t="s">
        <v>16</v>
      </c>
      <c r="D11" s="4" t="s">
        <v>217</v>
      </c>
    </row>
    <row r="12" spans="1:4" x14ac:dyDescent="0.25">
      <c r="A12" s="4" t="s">
        <v>8</v>
      </c>
      <c r="B12" s="4" t="s">
        <v>226</v>
      </c>
      <c r="C12" s="4" t="s">
        <v>16</v>
      </c>
      <c r="D12" s="4" t="s">
        <v>217</v>
      </c>
    </row>
    <row r="13" spans="1:4" x14ac:dyDescent="0.25">
      <c r="A13" s="4" t="s">
        <v>8</v>
      </c>
      <c r="B13" s="4" t="s">
        <v>225</v>
      </c>
      <c r="C13" s="4" t="s">
        <v>16</v>
      </c>
      <c r="D13" s="4" t="s">
        <v>217</v>
      </c>
    </row>
    <row r="14" spans="1:4" x14ac:dyDescent="0.25">
      <c r="A14" s="4" t="s">
        <v>8</v>
      </c>
      <c r="B14" s="4" t="s">
        <v>224</v>
      </c>
      <c r="C14" s="4" t="s">
        <v>16</v>
      </c>
      <c r="D14" s="4" t="s">
        <v>217</v>
      </c>
    </row>
    <row r="15" spans="1:4" x14ac:dyDescent="0.25">
      <c r="A15" s="4" t="s">
        <v>8</v>
      </c>
      <c r="B15" s="4" t="s">
        <v>223</v>
      </c>
      <c r="C15" s="4" t="s">
        <v>16</v>
      </c>
      <c r="D15" s="4" t="s">
        <v>217</v>
      </c>
    </row>
    <row r="16" spans="1:4" x14ac:dyDescent="0.25">
      <c r="A16" s="4" t="s">
        <v>8</v>
      </c>
      <c r="B16" s="4" t="s">
        <v>222</v>
      </c>
      <c r="C16" s="4" t="s">
        <v>16</v>
      </c>
      <c r="D16" s="4" t="s">
        <v>217</v>
      </c>
    </row>
    <row r="17" spans="1:4" x14ac:dyDescent="0.25">
      <c r="A17" s="4" t="s">
        <v>8</v>
      </c>
      <c r="B17" s="4" t="s">
        <v>221</v>
      </c>
      <c r="C17" s="4" t="s">
        <v>16</v>
      </c>
      <c r="D17" s="4" t="s">
        <v>217</v>
      </c>
    </row>
    <row r="18" spans="1:4" x14ac:dyDescent="0.25">
      <c r="A18" s="4" t="s">
        <v>8</v>
      </c>
      <c r="B18" s="4" t="s">
        <v>220</v>
      </c>
      <c r="C18" s="4" t="s">
        <v>16</v>
      </c>
      <c r="D18" s="4" t="s">
        <v>217</v>
      </c>
    </row>
    <row r="19" spans="1:4" x14ac:dyDescent="0.25">
      <c r="A19" s="4" t="s">
        <v>8</v>
      </c>
      <c r="B19" s="4" t="s">
        <v>219</v>
      </c>
      <c r="C19" s="4" t="s">
        <v>16</v>
      </c>
      <c r="D19" s="4" t="s">
        <v>217</v>
      </c>
    </row>
    <row r="20" spans="1:4" x14ac:dyDescent="0.25">
      <c r="A20" s="4" t="s">
        <v>8</v>
      </c>
      <c r="B20" s="4" t="s">
        <v>218</v>
      </c>
      <c r="C20" s="4" t="s">
        <v>16</v>
      </c>
      <c r="D20" s="4" t="s">
        <v>217</v>
      </c>
    </row>
  </sheetData>
  <autoFilter ref="A1:D1" xr:uid="{00000000-0009-0000-0000-000003000000}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M12"/>
  <sheetViews>
    <sheetView zoomScale="88" workbookViewId="0">
      <selection activeCell="K15" sqref="K15"/>
    </sheetView>
  </sheetViews>
  <sheetFormatPr baseColWidth="10" defaultColWidth="9.140625" defaultRowHeight="15.75" x14ac:dyDescent="0.25"/>
  <cols>
    <col min="1" max="1" width="17" style="33" bestFit="1" customWidth="1"/>
    <col min="2" max="2" width="20.28515625" style="33" customWidth="1"/>
    <col min="3" max="3" width="10.85546875" style="33" bestFit="1" customWidth="1"/>
    <col min="4" max="4" width="12.85546875" style="33" bestFit="1" customWidth="1"/>
    <col min="5" max="5" width="10.28515625" style="33" bestFit="1" customWidth="1"/>
    <col min="6" max="6" width="9.140625" style="33"/>
    <col min="7" max="7" width="13.140625" style="33" bestFit="1" customWidth="1"/>
    <col min="8" max="8" width="12.140625" style="33" customWidth="1"/>
    <col min="9" max="9" width="9.140625" style="33"/>
    <col min="10" max="10" width="22.85546875" style="33" bestFit="1" customWidth="1"/>
    <col min="11" max="11" width="11" style="33" bestFit="1" customWidth="1"/>
    <col min="12" max="12" width="12.42578125" style="33" bestFit="1" customWidth="1"/>
    <col min="13" max="13" width="11" style="33" bestFit="1" customWidth="1"/>
    <col min="14" max="16384" width="9.140625" style="33"/>
  </cols>
  <sheetData>
    <row r="1" spans="1:13" x14ac:dyDescent="0.25">
      <c r="B1" s="37"/>
      <c r="C1" s="37"/>
      <c r="D1" s="37"/>
      <c r="E1" s="37"/>
      <c r="F1" s="37"/>
      <c r="G1" s="37"/>
      <c r="H1" s="37"/>
    </row>
    <row r="2" spans="1:13" ht="21.75" customHeight="1" x14ac:dyDescent="0.25">
      <c r="B2" s="40" t="s">
        <v>557</v>
      </c>
      <c r="C2" s="96" t="s">
        <v>558</v>
      </c>
      <c r="D2" s="96"/>
      <c r="E2" s="96"/>
      <c r="F2" s="96"/>
      <c r="G2" s="96"/>
      <c r="H2" s="96"/>
      <c r="J2" s="97" t="s">
        <v>571</v>
      </c>
      <c r="K2" s="99" t="s">
        <v>572</v>
      </c>
      <c r="L2" s="99"/>
      <c r="M2" s="99"/>
    </row>
    <row r="3" spans="1:13" ht="5.25" customHeight="1" x14ac:dyDescent="0.25">
      <c r="B3" s="39"/>
      <c r="J3" s="98"/>
      <c r="K3" s="100"/>
      <c r="L3" s="100"/>
      <c r="M3" s="100"/>
    </row>
    <row r="4" spans="1:13" x14ac:dyDescent="0.25">
      <c r="B4" s="35"/>
      <c r="C4" s="36" t="s">
        <v>237</v>
      </c>
      <c r="D4" s="36" t="s">
        <v>30</v>
      </c>
      <c r="E4" s="38" t="s">
        <v>7</v>
      </c>
      <c r="F4" s="36" t="s">
        <v>549</v>
      </c>
      <c r="G4" s="36" t="s">
        <v>556</v>
      </c>
      <c r="H4" s="35" t="s">
        <v>496</v>
      </c>
      <c r="J4" s="35"/>
      <c r="K4" s="36" t="s">
        <v>237</v>
      </c>
      <c r="L4" s="36" t="s">
        <v>30</v>
      </c>
      <c r="M4" s="35" t="s">
        <v>496</v>
      </c>
    </row>
    <row r="5" spans="1:13" x14ac:dyDescent="0.25">
      <c r="A5" s="34"/>
      <c r="B5" s="35" t="s">
        <v>495</v>
      </c>
      <c r="C5" s="36">
        <v>180</v>
      </c>
      <c r="D5" s="36">
        <v>107</v>
      </c>
      <c r="E5" s="36">
        <v>10</v>
      </c>
      <c r="F5" s="36">
        <v>24</v>
      </c>
      <c r="G5" s="36">
        <v>81</v>
      </c>
      <c r="H5" s="35">
        <f t="shared" ref="H5:H10" si="0">+SUM(C5:G5)</f>
        <v>402</v>
      </c>
      <c r="J5" s="35" t="s">
        <v>495</v>
      </c>
      <c r="K5" s="36">
        <v>23</v>
      </c>
      <c r="L5" s="36">
        <v>15</v>
      </c>
      <c r="M5" s="35">
        <f>+SUM(K5:L5)</f>
        <v>38</v>
      </c>
    </row>
    <row r="6" spans="1:13" x14ac:dyDescent="0.25">
      <c r="A6" s="34"/>
      <c r="B6" s="35" t="s">
        <v>26</v>
      </c>
      <c r="C6" s="36">
        <v>78</v>
      </c>
      <c r="D6" s="36">
        <v>49</v>
      </c>
      <c r="E6" s="36">
        <v>1</v>
      </c>
      <c r="F6" s="36">
        <v>4</v>
      </c>
      <c r="G6" s="36">
        <v>0</v>
      </c>
      <c r="H6" s="35">
        <f t="shared" si="0"/>
        <v>132</v>
      </c>
      <c r="J6" s="35" t="s">
        <v>26</v>
      </c>
      <c r="K6" s="36">
        <v>2</v>
      </c>
      <c r="L6" s="36">
        <v>1</v>
      </c>
      <c r="M6" s="35">
        <f>+SUM(K6:L6)</f>
        <v>3</v>
      </c>
    </row>
    <row r="7" spans="1:13" x14ac:dyDescent="0.25">
      <c r="A7" s="34"/>
      <c r="B7" s="35" t="s">
        <v>554</v>
      </c>
      <c r="C7" s="36">
        <v>32</v>
      </c>
      <c r="D7" s="36">
        <v>6</v>
      </c>
      <c r="E7" s="36">
        <v>1</v>
      </c>
      <c r="F7" s="36">
        <v>2</v>
      </c>
      <c r="G7" s="36">
        <v>19</v>
      </c>
      <c r="H7" s="35">
        <f t="shared" si="0"/>
        <v>60</v>
      </c>
      <c r="J7" s="35" t="s">
        <v>555</v>
      </c>
      <c r="K7" s="36">
        <v>1</v>
      </c>
      <c r="L7" s="36">
        <v>4</v>
      </c>
      <c r="M7" s="35">
        <f>+SUM(K7:L7)</f>
        <v>5</v>
      </c>
    </row>
    <row r="8" spans="1:13" x14ac:dyDescent="0.25">
      <c r="A8" s="34"/>
      <c r="B8" s="35" t="s">
        <v>555</v>
      </c>
      <c r="C8" s="36">
        <v>9</v>
      </c>
      <c r="D8" s="36">
        <v>9</v>
      </c>
      <c r="E8" s="36">
        <v>2</v>
      </c>
      <c r="F8" s="36">
        <v>0</v>
      </c>
      <c r="G8" s="36">
        <v>0</v>
      </c>
      <c r="H8" s="35">
        <f t="shared" si="0"/>
        <v>20</v>
      </c>
      <c r="J8" s="35" t="s">
        <v>21</v>
      </c>
      <c r="K8" s="36">
        <v>1</v>
      </c>
      <c r="L8" s="36">
        <v>1</v>
      </c>
      <c r="M8" s="35">
        <f>+SUM(K8:L8)</f>
        <v>2</v>
      </c>
    </row>
    <row r="9" spans="1:13" x14ac:dyDescent="0.25">
      <c r="A9" s="34"/>
      <c r="B9" s="35" t="s">
        <v>21</v>
      </c>
      <c r="C9" s="36">
        <v>1</v>
      </c>
      <c r="D9" s="36">
        <v>1</v>
      </c>
      <c r="E9" s="36">
        <v>1</v>
      </c>
      <c r="F9" s="36">
        <v>0</v>
      </c>
      <c r="G9" s="36">
        <v>0</v>
      </c>
      <c r="H9" s="35">
        <f t="shared" si="0"/>
        <v>3</v>
      </c>
      <c r="J9" s="35" t="s">
        <v>496</v>
      </c>
      <c r="K9" s="36">
        <f>+SUM(K5:K8)</f>
        <v>27</v>
      </c>
      <c r="L9" s="36">
        <f>+SUM(L5:L8)</f>
        <v>21</v>
      </c>
      <c r="M9" s="41">
        <f>+SUM(K9:L9)</f>
        <v>48</v>
      </c>
    </row>
    <row r="10" spans="1:13" x14ac:dyDescent="0.25">
      <c r="A10" s="34"/>
      <c r="B10" s="35" t="s">
        <v>496</v>
      </c>
      <c r="C10" s="36">
        <f>+SUM(C5:C9)</f>
        <v>300</v>
      </c>
      <c r="D10" s="36">
        <f>+SUM(D5:D9)</f>
        <v>172</v>
      </c>
      <c r="E10" s="36">
        <f>+SUM(E5:E9)</f>
        <v>15</v>
      </c>
      <c r="F10" s="36">
        <f>+SUM(F5:F9)</f>
        <v>30</v>
      </c>
      <c r="G10" s="36">
        <f>+SUM(G5:G9)</f>
        <v>100</v>
      </c>
      <c r="H10" s="41">
        <f t="shared" si="0"/>
        <v>617</v>
      </c>
    </row>
    <row r="11" spans="1:13" x14ac:dyDescent="0.25">
      <c r="H11" s="34"/>
    </row>
    <row r="12" spans="1:13" x14ac:dyDescent="0.25">
      <c r="H12" s="34"/>
    </row>
  </sheetData>
  <mergeCells count="3">
    <mergeCell ref="C2:H2"/>
    <mergeCell ref="J2:J3"/>
    <mergeCell ref="K2:M3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B62"/>
  <sheetViews>
    <sheetView topLeftCell="A10" zoomScale="44" zoomScaleNormal="115" workbookViewId="0">
      <selection activeCell="AC20" sqref="AC20"/>
    </sheetView>
  </sheetViews>
  <sheetFormatPr baseColWidth="10" defaultColWidth="9.140625" defaultRowHeight="15" x14ac:dyDescent="0.25"/>
  <cols>
    <col min="1" max="1" width="25.140625" style="7" customWidth="1"/>
    <col min="2" max="2" width="43.42578125" style="7" customWidth="1"/>
    <col min="3" max="3" width="6.140625" style="29" customWidth="1"/>
    <col min="4" max="12" width="2.85546875" style="29" customWidth="1"/>
    <col min="13" max="13" width="2.85546875" style="7" customWidth="1"/>
    <col min="14" max="14" width="14.140625" style="7" customWidth="1"/>
    <col min="15" max="15" width="5.7109375" style="7" customWidth="1"/>
    <col min="16" max="16" width="17.5703125" style="7" customWidth="1"/>
    <col min="17" max="21" width="9.140625" style="7"/>
    <col min="22" max="22" width="33.140625" style="7" bestFit="1" customWidth="1"/>
    <col min="23" max="16384" width="9.140625" style="7"/>
  </cols>
  <sheetData>
    <row r="1" spans="1:23" x14ac:dyDescent="0.25">
      <c r="A1" s="78" t="s">
        <v>501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</row>
    <row r="2" spans="1:23" x14ac:dyDescent="0.25">
      <c r="A2" s="78" t="s">
        <v>502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</row>
    <row r="3" spans="1:23" x14ac:dyDescent="0.25">
      <c r="A3" s="8" t="s">
        <v>503</v>
      </c>
      <c r="B3" s="9" t="s">
        <v>550</v>
      </c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</row>
    <row r="4" spans="1:23" x14ac:dyDescent="0.25">
      <c r="A4" s="8" t="s">
        <v>504</v>
      </c>
      <c r="B4" s="9" t="s">
        <v>553</v>
      </c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</row>
    <row r="5" spans="1:23" x14ac:dyDescent="0.25">
      <c r="A5" s="8" t="s">
        <v>505</v>
      </c>
      <c r="B5" s="9" t="s">
        <v>551</v>
      </c>
      <c r="C5" s="78" t="s">
        <v>497</v>
      </c>
      <c r="D5" s="78"/>
      <c r="E5" s="78"/>
      <c r="F5" s="78"/>
      <c r="G5" s="78"/>
      <c r="H5" s="78"/>
      <c r="I5" s="77" t="s">
        <v>552</v>
      </c>
      <c r="J5" s="77"/>
      <c r="K5" s="77"/>
      <c r="L5" s="77"/>
      <c r="M5" s="77"/>
      <c r="N5" s="77"/>
      <c r="O5" s="77"/>
      <c r="P5" s="77"/>
    </row>
    <row r="6" spans="1:23" x14ac:dyDescent="0.25">
      <c r="A6" s="9"/>
      <c r="B6" s="9"/>
      <c r="C6" s="10"/>
      <c r="D6" s="10"/>
      <c r="E6" s="10"/>
      <c r="F6" s="10"/>
      <c r="G6" s="10"/>
      <c r="H6" s="10"/>
      <c r="I6" s="10"/>
      <c r="J6" s="10"/>
      <c r="K6" s="10"/>
      <c r="L6" s="10"/>
      <c r="M6" s="9"/>
      <c r="N6" s="9"/>
      <c r="O6" s="9"/>
      <c r="P6" s="9"/>
    </row>
    <row r="7" spans="1:23" ht="17.25" customHeight="1" x14ac:dyDescent="0.25">
      <c r="A7" s="87" t="s">
        <v>497</v>
      </c>
      <c r="B7" s="91" t="s">
        <v>498</v>
      </c>
      <c r="C7" s="92" t="s">
        <v>545</v>
      </c>
      <c r="D7" s="88" t="s">
        <v>499</v>
      </c>
      <c r="E7" s="89"/>
      <c r="F7" s="89"/>
      <c r="G7" s="89"/>
      <c r="H7" s="89"/>
      <c r="I7" s="89"/>
      <c r="J7" s="89"/>
      <c r="K7" s="89"/>
      <c r="L7" s="89"/>
      <c r="M7" s="87"/>
      <c r="N7" s="93" t="s">
        <v>500</v>
      </c>
      <c r="O7" s="90" t="s">
        <v>545</v>
      </c>
      <c r="P7" s="94" t="s">
        <v>548</v>
      </c>
      <c r="Q7" s="11"/>
    </row>
    <row r="8" spans="1:23" ht="18" customHeight="1" x14ac:dyDescent="0.25">
      <c r="A8" s="87"/>
      <c r="B8" s="91"/>
      <c r="C8" s="92"/>
      <c r="D8" s="88"/>
      <c r="E8" s="89"/>
      <c r="F8" s="89"/>
      <c r="G8" s="89"/>
      <c r="H8" s="89"/>
      <c r="I8" s="89"/>
      <c r="J8" s="89"/>
      <c r="K8" s="89"/>
      <c r="L8" s="89"/>
      <c r="M8" s="87"/>
      <c r="N8" s="93"/>
      <c r="O8" s="90"/>
      <c r="P8" s="94"/>
      <c r="Q8" s="11"/>
    </row>
    <row r="9" spans="1:23" x14ac:dyDescent="0.25">
      <c r="A9" s="86" t="s">
        <v>533</v>
      </c>
      <c r="B9" s="12" t="s">
        <v>506</v>
      </c>
      <c r="C9" s="13">
        <v>60</v>
      </c>
      <c r="D9" s="13">
        <v>0</v>
      </c>
      <c r="E9" s="13">
        <v>0</v>
      </c>
      <c r="F9" s="13">
        <v>5</v>
      </c>
      <c r="G9" s="13" t="s">
        <v>547</v>
      </c>
      <c r="H9" s="13" t="s">
        <v>547</v>
      </c>
      <c r="I9" s="13" t="s">
        <v>547</v>
      </c>
      <c r="J9" s="13" t="s">
        <v>547</v>
      </c>
      <c r="K9" s="13" t="s">
        <v>547</v>
      </c>
      <c r="L9" s="30" t="s">
        <v>547</v>
      </c>
      <c r="M9" s="30" t="s">
        <v>547</v>
      </c>
      <c r="N9" s="14">
        <f>+SUM(D9:M9)</f>
        <v>5</v>
      </c>
      <c r="O9" s="12">
        <f>+C9-N9</f>
        <v>55</v>
      </c>
      <c r="P9" s="95"/>
      <c r="Q9" s="11"/>
      <c r="V9" s="7" t="s">
        <v>559</v>
      </c>
      <c r="W9" s="7">
        <v>78</v>
      </c>
    </row>
    <row r="10" spans="1:23" x14ac:dyDescent="0.25">
      <c r="A10" s="86"/>
      <c r="B10" s="12" t="s">
        <v>507</v>
      </c>
      <c r="C10" s="13">
        <v>40</v>
      </c>
      <c r="D10" s="13">
        <v>0</v>
      </c>
      <c r="E10" s="13">
        <v>0</v>
      </c>
      <c r="F10" s="13">
        <v>5</v>
      </c>
      <c r="G10" s="13">
        <v>0</v>
      </c>
      <c r="H10" s="13" t="s">
        <v>547</v>
      </c>
      <c r="I10" s="13" t="s">
        <v>547</v>
      </c>
      <c r="J10" s="13" t="s">
        <v>547</v>
      </c>
      <c r="K10" s="13" t="s">
        <v>547</v>
      </c>
      <c r="L10" s="30" t="s">
        <v>547</v>
      </c>
      <c r="M10" s="30" t="s">
        <v>547</v>
      </c>
      <c r="N10" s="14">
        <f>+SUM(D10:M10)</f>
        <v>5</v>
      </c>
      <c r="O10" s="12">
        <f t="shared" ref="O10:O11" si="0">+C10-N10</f>
        <v>35</v>
      </c>
      <c r="P10" s="82"/>
      <c r="Q10" s="11"/>
      <c r="V10" s="7" t="s">
        <v>560</v>
      </c>
      <c r="W10" s="7">
        <v>65</v>
      </c>
    </row>
    <row r="11" spans="1:23" x14ac:dyDescent="0.25">
      <c r="A11" s="86"/>
      <c r="B11" s="12" t="s">
        <v>508</v>
      </c>
      <c r="C11" s="13">
        <v>50</v>
      </c>
      <c r="D11" s="13">
        <v>8</v>
      </c>
      <c r="E11" s="13">
        <v>5</v>
      </c>
      <c r="F11" s="13">
        <v>5</v>
      </c>
      <c r="G11" s="13">
        <v>5</v>
      </c>
      <c r="H11" s="13">
        <v>0</v>
      </c>
      <c r="I11" s="13">
        <v>0</v>
      </c>
      <c r="J11" s="13" t="s">
        <v>547</v>
      </c>
      <c r="K11" s="13" t="s">
        <v>547</v>
      </c>
      <c r="L11" s="30" t="s">
        <v>547</v>
      </c>
      <c r="M11" s="30" t="s">
        <v>547</v>
      </c>
      <c r="N11" s="14">
        <f>+SUM(D11:M11)</f>
        <v>23</v>
      </c>
      <c r="O11" s="12">
        <f t="shared" si="0"/>
        <v>27</v>
      </c>
      <c r="P11" s="82"/>
      <c r="Q11" s="11"/>
      <c r="V11" s="7" t="s">
        <v>561</v>
      </c>
      <c r="W11" s="7">
        <v>36</v>
      </c>
    </row>
    <row r="12" spans="1:23" x14ac:dyDescent="0.25">
      <c r="A12" s="86"/>
      <c r="B12" s="15" t="s">
        <v>509</v>
      </c>
      <c r="C12" s="16">
        <f>+SUM(C9:C11)</f>
        <v>150</v>
      </c>
      <c r="D12" s="83" t="s">
        <v>546</v>
      </c>
      <c r="E12" s="84"/>
      <c r="F12" s="84"/>
      <c r="G12" s="84"/>
      <c r="H12" s="84"/>
      <c r="I12" s="84"/>
      <c r="J12" s="84"/>
      <c r="K12" s="84"/>
      <c r="L12" s="84"/>
      <c r="M12" s="84"/>
      <c r="N12" s="85"/>
      <c r="O12" s="17">
        <f>+SUM(O9:O11)</f>
        <v>117</v>
      </c>
      <c r="P12" s="18">
        <f>+(O12*100)/C12</f>
        <v>78</v>
      </c>
      <c r="Q12" s="11"/>
      <c r="V12" s="7" t="s">
        <v>570</v>
      </c>
      <c r="W12" s="7">
        <v>48</v>
      </c>
    </row>
    <row r="13" spans="1:23" x14ac:dyDescent="0.25">
      <c r="A13" s="86" t="s">
        <v>534</v>
      </c>
      <c r="B13" s="12" t="s">
        <v>506</v>
      </c>
      <c r="C13" s="13">
        <v>80</v>
      </c>
      <c r="D13" s="13">
        <v>10</v>
      </c>
      <c r="E13" s="13">
        <v>10</v>
      </c>
      <c r="F13" s="31">
        <v>5</v>
      </c>
      <c r="G13" s="13">
        <v>0</v>
      </c>
      <c r="H13" s="31">
        <v>0</v>
      </c>
      <c r="I13" s="13">
        <v>0</v>
      </c>
      <c r="J13" s="13" t="s">
        <v>547</v>
      </c>
      <c r="K13" s="13" t="s">
        <v>547</v>
      </c>
      <c r="L13" s="13" t="s">
        <v>547</v>
      </c>
      <c r="M13" s="13" t="s">
        <v>547</v>
      </c>
      <c r="N13" s="14">
        <f>+SUM(D13:M13)</f>
        <v>25</v>
      </c>
      <c r="O13" s="12">
        <f>+C13-N13</f>
        <v>55</v>
      </c>
      <c r="P13" s="82"/>
      <c r="Q13" s="11"/>
      <c r="V13" s="7" t="s">
        <v>569</v>
      </c>
      <c r="W13" s="7">
        <v>30</v>
      </c>
    </row>
    <row r="14" spans="1:23" x14ac:dyDescent="0.25">
      <c r="A14" s="86"/>
      <c r="B14" s="12" t="s">
        <v>507</v>
      </c>
      <c r="C14" s="13">
        <v>50</v>
      </c>
      <c r="D14" s="13">
        <v>0</v>
      </c>
      <c r="E14" s="13">
        <v>0</v>
      </c>
      <c r="F14" s="13">
        <v>5</v>
      </c>
      <c r="G14" s="13">
        <v>0</v>
      </c>
      <c r="H14" s="13" t="s">
        <v>547</v>
      </c>
      <c r="I14" s="13" t="s">
        <v>547</v>
      </c>
      <c r="J14" s="13" t="s">
        <v>547</v>
      </c>
      <c r="K14" s="13" t="s">
        <v>547</v>
      </c>
      <c r="L14" s="13" t="s">
        <v>547</v>
      </c>
      <c r="M14" s="13" t="s">
        <v>547</v>
      </c>
      <c r="N14" s="14">
        <f t="shared" ref="N14:N15" si="1">+SUM(D14:M14)</f>
        <v>5</v>
      </c>
      <c r="O14" s="12">
        <f t="shared" ref="O14:O15" si="2">+C14-N14</f>
        <v>45</v>
      </c>
      <c r="P14" s="82"/>
      <c r="Q14" s="11"/>
      <c r="V14" s="7" t="s">
        <v>562</v>
      </c>
      <c r="W14" s="7">
        <v>68</v>
      </c>
    </row>
    <row r="15" spans="1:23" x14ac:dyDescent="0.25">
      <c r="A15" s="86"/>
      <c r="B15" s="12" t="s">
        <v>508</v>
      </c>
      <c r="C15" s="13">
        <v>70</v>
      </c>
      <c r="D15" s="13">
        <v>15</v>
      </c>
      <c r="E15" s="13">
        <v>5</v>
      </c>
      <c r="F15" s="13">
        <v>10</v>
      </c>
      <c r="G15" s="13">
        <v>5</v>
      </c>
      <c r="H15" s="13">
        <v>5</v>
      </c>
      <c r="I15" s="13">
        <v>0</v>
      </c>
      <c r="J15" s="13" t="s">
        <v>547</v>
      </c>
      <c r="K15" s="13" t="s">
        <v>547</v>
      </c>
      <c r="L15" s="13" t="s">
        <v>547</v>
      </c>
      <c r="M15" s="13" t="s">
        <v>547</v>
      </c>
      <c r="N15" s="14">
        <f t="shared" si="1"/>
        <v>40</v>
      </c>
      <c r="O15" s="12">
        <f t="shared" si="2"/>
        <v>30</v>
      </c>
      <c r="P15" s="82"/>
      <c r="Q15" s="11"/>
      <c r="V15" s="7" t="s">
        <v>563</v>
      </c>
      <c r="W15" s="7">
        <v>72</v>
      </c>
    </row>
    <row r="16" spans="1:23" x14ac:dyDescent="0.25">
      <c r="A16" s="86"/>
      <c r="B16" s="15" t="s">
        <v>509</v>
      </c>
      <c r="C16" s="16">
        <f>+SUM(C13:C15)</f>
        <v>200</v>
      </c>
      <c r="D16" s="83" t="s">
        <v>546</v>
      </c>
      <c r="E16" s="84"/>
      <c r="F16" s="84"/>
      <c r="G16" s="84"/>
      <c r="H16" s="84"/>
      <c r="I16" s="84"/>
      <c r="J16" s="84"/>
      <c r="K16" s="84"/>
      <c r="L16" s="84"/>
      <c r="M16" s="84"/>
      <c r="N16" s="85"/>
      <c r="O16" s="17">
        <f>+SUM(O13:O15)</f>
        <v>130</v>
      </c>
      <c r="P16" s="19">
        <f>+(O16*100)/C16</f>
        <v>65</v>
      </c>
      <c r="Q16" s="11"/>
      <c r="V16" s="7" t="s">
        <v>564</v>
      </c>
      <c r="W16" s="7">
        <v>54</v>
      </c>
    </row>
    <row r="17" spans="1:28" x14ac:dyDescent="0.25">
      <c r="A17" s="86" t="s">
        <v>535</v>
      </c>
      <c r="B17" s="12" t="s">
        <v>510</v>
      </c>
      <c r="C17" s="13">
        <v>70</v>
      </c>
      <c r="D17" s="13">
        <v>20</v>
      </c>
      <c r="E17" s="13">
        <v>20</v>
      </c>
      <c r="F17" s="13">
        <v>15</v>
      </c>
      <c r="G17" s="13">
        <v>5</v>
      </c>
      <c r="H17" s="13" t="s">
        <v>547</v>
      </c>
      <c r="I17" s="13" t="s">
        <v>547</v>
      </c>
      <c r="J17" s="13" t="s">
        <v>547</v>
      </c>
      <c r="K17" s="30" t="s">
        <v>547</v>
      </c>
      <c r="L17" s="13" t="s">
        <v>547</v>
      </c>
      <c r="M17" s="13" t="s">
        <v>547</v>
      </c>
      <c r="N17" s="14">
        <f>+SUM(D17:M17)</f>
        <v>60</v>
      </c>
      <c r="O17" s="12">
        <f>+C17-N17</f>
        <v>10</v>
      </c>
      <c r="P17" s="79"/>
      <c r="Q17" s="11"/>
      <c r="V17" s="7" t="s">
        <v>565</v>
      </c>
      <c r="W17" s="7">
        <v>76</v>
      </c>
    </row>
    <row r="18" spans="1:28" x14ac:dyDescent="0.25">
      <c r="A18" s="86"/>
      <c r="B18" s="12" t="s">
        <v>511</v>
      </c>
      <c r="C18" s="13">
        <v>70</v>
      </c>
      <c r="D18" s="13">
        <v>10</v>
      </c>
      <c r="E18" s="13">
        <v>10</v>
      </c>
      <c r="F18" s="13">
        <v>10</v>
      </c>
      <c r="G18" s="13">
        <v>5</v>
      </c>
      <c r="H18" s="13" t="s">
        <v>547</v>
      </c>
      <c r="I18" s="13" t="s">
        <v>547</v>
      </c>
      <c r="J18" s="13" t="s">
        <v>547</v>
      </c>
      <c r="K18" s="30" t="s">
        <v>547</v>
      </c>
      <c r="L18" s="13" t="s">
        <v>547</v>
      </c>
      <c r="M18" s="13" t="s">
        <v>547</v>
      </c>
      <c r="N18" s="14">
        <f t="shared" ref="N18:N19" si="3">+SUM(D18:M18)</f>
        <v>35</v>
      </c>
      <c r="O18" s="12">
        <f t="shared" ref="O18:O19" si="4">+C18-N18</f>
        <v>35</v>
      </c>
      <c r="P18" s="80"/>
      <c r="Q18" s="11"/>
      <c r="V18" s="7" t="s">
        <v>566</v>
      </c>
      <c r="W18" s="7">
        <v>72</v>
      </c>
    </row>
    <row r="19" spans="1:28" x14ac:dyDescent="0.25">
      <c r="A19" s="86"/>
      <c r="B19" s="12" t="s">
        <v>512</v>
      </c>
      <c r="C19" s="13">
        <v>60</v>
      </c>
      <c r="D19" s="13">
        <v>0</v>
      </c>
      <c r="E19" s="13">
        <v>5</v>
      </c>
      <c r="F19" s="13">
        <v>5</v>
      </c>
      <c r="G19" s="13">
        <v>10</v>
      </c>
      <c r="H19" s="13">
        <v>0</v>
      </c>
      <c r="I19" s="13">
        <v>5</v>
      </c>
      <c r="J19" s="13">
        <v>3</v>
      </c>
      <c r="K19" s="30">
        <v>5</v>
      </c>
      <c r="L19" s="13" t="s">
        <v>547</v>
      </c>
      <c r="M19" s="13" t="s">
        <v>547</v>
      </c>
      <c r="N19" s="14">
        <f t="shared" si="3"/>
        <v>33</v>
      </c>
      <c r="O19" s="12">
        <f t="shared" si="4"/>
        <v>27</v>
      </c>
      <c r="P19" s="81"/>
      <c r="Q19" s="11"/>
      <c r="V19" s="7" t="s">
        <v>567</v>
      </c>
      <c r="W19" s="7">
        <v>81</v>
      </c>
    </row>
    <row r="20" spans="1:28" x14ac:dyDescent="0.25">
      <c r="A20" s="86"/>
      <c r="B20" s="15" t="s">
        <v>509</v>
      </c>
      <c r="C20" s="16">
        <f>+SUM(C17:C19)</f>
        <v>200</v>
      </c>
      <c r="D20" s="83" t="s">
        <v>546</v>
      </c>
      <c r="E20" s="84"/>
      <c r="F20" s="84"/>
      <c r="G20" s="84"/>
      <c r="H20" s="84"/>
      <c r="I20" s="84"/>
      <c r="J20" s="84"/>
      <c r="K20" s="84"/>
      <c r="L20" s="84"/>
      <c r="M20" s="84"/>
      <c r="N20" s="85"/>
      <c r="O20" s="17">
        <f>+SUM(O17:O19)</f>
        <v>72</v>
      </c>
      <c r="P20" s="18">
        <f>+(O20*100)/C20</f>
        <v>36</v>
      </c>
      <c r="Q20" s="11"/>
      <c r="V20" s="7" t="s">
        <v>568</v>
      </c>
      <c r="W20" s="7">
        <v>79</v>
      </c>
    </row>
    <row r="21" spans="1:28" x14ac:dyDescent="0.25">
      <c r="A21" s="86" t="s">
        <v>536</v>
      </c>
      <c r="B21" s="12" t="s">
        <v>513</v>
      </c>
      <c r="C21" s="13">
        <v>100</v>
      </c>
      <c r="D21" s="13">
        <v>15</v>
      </c>
      <c r="E21" s="13">
        <v>10</v>
      </c>
      <c r="F21" s="13">
        <v>5</v>
      </c>
      <c r="G21" s="13">
        <v>0</v>
      </c>
      <c r="H21" s="13">
        <v>0</v>
      </c>
      <c r="I21" s="13">
        <v>0</v>
      </c>
      <c r="J21" s="31" t="s">
        <v>547</v>
      </c>
      <c r="K21" s="13" t="s">
        <v>547</v>
      </c>
      <c r="L21" s="13" t="s">
        <v>547</v>
      </c>
      <c r="M21" s="31" t="s">
        <v>547</v>
      </c>
      <c r="N21" s="12">
        <f>+SUM(D21:M21)</f>
        <v>30</v>
      </c>
      <c r="O21" s="12">
        <f>+C21-N21</f>
        <v>70</v>
      </c>
      <c r="P21" s="79"/>
      <c r="Q21" s="11"/>
    </row>
    <row r="22" spans="1:28" x14ac:dyDescent="0.25">
      <c r="A22" s="86"/>
      <c r="B22" s="12" t="s">
        <v>518</v>
      </c>
      <c r="C22" s="13">
        <v>80</v>
      </c>
      <c r="D22" s="13">
        <v>15</v>
      </c>
      <c r="E22" s="13">
        <v>10</v>
      </c>
      <c r="F22" s="13">
        <v>10</v>
      </c>
      <c r="G22" s="13">
        <v>0</v>
      </c>
      <c r="H22" s="13">
        <v>5</v>
      </c>
      <c r="I22" s="13">
        <v>0</v>
      </c>
      <c r="J22" s="13">
        <v>0</v>
      </c>
      <c r="K22" s="13">
        <v>5</v>
      </c>
      <c r="L22" s="13" t="s">
        <v>547</v>
      </c>
      <c r="M22" s="30" t="s">
        <v>547</v>
      </c>
      <c r="N22" s="14">
        <f t="shared" ref="N22:N23" si="5">+SUM(D22:M22)</f>
        <v>45</v>
      </c>
      <c r="O22" s="12">
        <f t="shared" ref="O22:O23" si="6">+C22-N22</f>
        <v>35</v>
      </c>
      <c r="P22" s="80"/>
      <c r="Q22" s="11"/>
    </row>
    <row r="23" spans="1:28" x14ac:dyDescent="0.25">
      <c r="A23" s="86"/>
      <c r="B23" s="12" t="s">
        <v>512</v>
      </c>
      <c r="C23" s="13">
        <v>70</v>
      </c>
      <c r="D23" s="13">
        <v>5</v>
      </c>
      <c r="E23" s="13">
        <v>10</v>
      </c>
      <c r="F23" s="13">
        <v>5</v>
      </c>
      <c r="G23" s="13">
        <v>10</v>
      </c>
      <c r="H23" s="13">
        <v>5</v>
      </c>
      <c r="I23" s="13">
        <v>0</v>
      </c>
      <c r="J23" s="13">
        <v>20</v>
      </c>
      <c r="K23" s="13" t="s">
        <v>547</v>
      </c>
      <c r="L23" s="31" t="s">
        <v>547</v>
      </c>
      <c r="M23" s="13" t="s">
        <v>547</v>
      </c>
      <c r="N23" s="14">
        <f t="shared" si="5"/>
        <v>55</v>
      </c>
      <c r="O23" s="12">
        <f t="shared" si="6"/>
        <v>15</v>
      </c>
      <c r="P23" s="81"/>
      <c r="Q23" s="11"/>
      <c r="AB23" s="7">
        <f>+SUM(AB10:AB22)</f>
        <v>0</v>
      </c>
    </row>
    <row r="24" spans="1:28" x14ac:dyDescent="0.25">
      <c r="A24" s="86"/>
      <c r="B24" s="15" t="s">
        <v>509</v>
      </c>
      <c r="C24" s="16">
        <f>+SUM(C21:C23)</f>
        <v>250</v>
      </c>
      <c r="D24" s="83" t="s">
        <v>546</v>
      </c>
      <c r="E24" s="84"/>
      <c r="F24" s="84"/>
      <c r="G24" s="84"/>
      <c r="H24" s="84"/>
      <c r="I24" s="84"/>
      <c r="J24" s="84"/>
      <c r="K24" s="84"/>
      <c r="L24" s="84"/>
      <c r="M24" s="84"/>
      <c r="N24" s="85"/>
      <c r="O24" s="17">
        <f>+SUM(O21:O23)</f>
        <v>120</v>
      </c>
      <c r="P24" s="18">
        <f>+(O24*100)/C24</f>
        <v>48</v>
      </c>
      <c r="Q24" s="11"/>
    </row>
    <row r="25" spans="1:28" x14ac:dyDescent="0.25">
      <c r="A25" s="86" t="s">
        <v>537</v>
      </c>
      <c r="B25" s="12" t="s">
        <v>513</v>
      </c>
      <c r="C25" s="13">
        <v>100</v>
      </c>
      <c r="D25" s="13">
        <v>20</v>
      </c>
      <c r="E25" s="13">
        <v>10</v>
      </c>
      <c r="F25" s="13">
        <v>15</v>
      </c>
      <c r="G25" s="13">
        <v>20</v>
      </c>
      <c r="H25" s="13">
        <v>5</v>
      </c>
      <c r="I25" s="13">
        <v>10</v>
      </c>
      <c r="J25" s="13">
        <v>5</v>
      </c>
      <c r="K25" s="13" t="s">
        <v>547</v>
      </c>
      <c r="L25" s="13" t="s">
        <v>547</v>
      </c>
      <c r="M25" s="13" t="s">
        <v>547</v>
      </c>
      <c r="N25" s="14">
        <f>+SUM(D25:M25)</f>
        <v>85</v>
      </c>
      <c r="O25" s="12">
        <f>+C25-N25</f>
        <v>15</v>
      </c>
      <c r="P25" s="79"/>
      <c r="Q25" s="11"/>
    </row>
    <row r="26" spans="1:28" x14ac:dyDescent="0.25">
      <c r="A26" s="86"/>
      <c r="B26" s="12" t="s">
        <v>518</v>
      </c>
      <c r="C26" s="13">
        <v>80</v>
      </c>
      <c r="D26" s="13">
        <v>10</v>
      </c>
      <c r="E26" s="13">
        <v>5</v>
      </c>
      <c r="F26" s="13">
        <v>15</v>
      </c>
      <c r="G26" s="13">
        <v>5</v>
      </c>
      <c r="H26" s="13">
        <v>10</v>
      </c>
      <c r="I26" s="13">
        <v>5</v>
      </c>
      <c r="J26" s="13" t="s">
        <v>547</v>
      </c>
      <c r="K26" s="13" t="s">
        <v>547</v>
      </c>
      <c r="L26" s="13" t="s">
        <v>547</v>
      </c>
      <c r="M26" s="13" t="s">
        <v>547</v>
      </c>
      <c r="N26" s="14">
        <f t="shared" ref="N26:N27" si="7">+SUM(D26:M26)</f>
        <v>50</v>
      </c>
      <c r="O26" s="12">
        <f t="shared" ref="O26:O27" si="8">+C26-N26</f>
        <v>30</v>
      </c>
      <c r="P26" s="80"/>
      <c r="Q26" s="11"/>
    </row>
    <row r="27" spans="1:28" x14ac:dyDescent="0.25">
      <c r="A27" s="86"/>
      <c r="B27" s="12" t="s">
        <v>512</v>
      </c>
      <c r="C27" s="13">
        <v>70</v>
      </c>
      <c r="D27" s="13">
        <v>5</v>
      </c>
      <c r="E27" s="13">
        <v>5</v>
      </c>
      <c r="F27" s="13">
        <v>10</v>
      </c>
      <c r="G27" s="13">
        <v>5</v>
      </c>
      <c r="H27" s="13">
        <v>5</v>
      </c>
      <c r="I27" s="13">
        <v>0</v>
      </c>
      <c r="J27" s="13">
        <v>10</v>
      </c>
      <c r="K27" s="13" t="s">
        <v>547</v>
      </c>
      <c r="L27" s="13" t="s">
        <v>547</v>
      </c>
      <c r="M27" s="13" t="s">
        <v>547</v>
      </c>
      <c r="N27" s="14">
        <f t="shared" si="7"/>
        <v>40</v>
      </c>
      <c r="O27" s="12">
        <f t="shared" si="8"/>
        <v>30</v>
      </c>
      <c r="P27" s="80"/>
      <c r="Q27" s="11"/>
    </row>
    <row r="28" spans="1:28" x14ac:dyDescent="0.25">
      <c r="A28" s="86"/>
      <c r="B28" s="15" t="s">
        <v>509</v>
      </c>
      <c r="C28" s="16">
        <f>+SUM(C25:C27)</f>
        <v>250</v>
      </c>
      <c r="D28" s="83" t="s">
        <v>546</v>
      </c>
      <c r="E28" s="84"/>
      <c r="F28" s="84"/>
      <c r="G28" s="84"/>
      <c r="H28" s="84"/>
      <c r="I28" s="84"/>
      <c r="J28" s="84"/>
      <c r="K28" s="84"/>
      <c r="L28" s="84"/>
      <c r="M28" s="84"/>
      <c r="N28" s="85"/>
      <c r="O28" s="17">
        <f>+SUM(O25:O27)</f>
        <v>75</v>
      </c>
      <c r="P28" s="19">
        <f>+(O28*100)/C28</f>
        <v>30</v>
      </c>
      <c r="Q28" s="11"/>
    </row>
    <row r="29" spans="1:28" x14ac:dyDescent="0.25">
      <c r="A29" s="86" t="s">
        <v>538</v>
      </c>
      <c r="B29" s="12" t="s">
        <v>513</v>
      </c>
      <c r="C29" s="13">
        <v>100</v>
      </c>
      <c r="D29" s="13">
        <v>10</v>
      </c>
      <c r="E29" s="13">
        <v>10</v>
      </c>
      <c r="F29" s="13">
        <v>0</v>
      </c>
      <c r="G29" s="13">
        <v>0</v>
      </c>
      <c r="H29" s="13">
        <v>0</v>
      </c>
      <c r="I29" s="13" t="s">
        <v>547</v>
      </c>
      <c r="J29" s="13" t="s">
        <v>547</v>
      </c>
      <c r="K29" s="13" t="s">
        <v>547</v>
      </c>
      <c r="L29" s="13" t="s">
        <v>547</v>
      </c>
      <c r="M29" s="13" t="s">
        <v>547</v>
      </c>
      <c r="N29" s="14">
        <f>+SUM(D29:M29)</f>
        <v>20</v>
      </c>
      <c r="O29" s="12">
        <f>+C29-N29</f>
        <v>80</v>
      </c>
      <c r="P29" s="79"/>
      <c r="Q29" s="11"/>
    </row>
    <row r="30" spans="1:28" x14ac:dyDescent="0.25">
      <c r="A30" s="86"/>
      <c r="B30" s="12" t="s">
        <v>518</v>
      </c>
      <c r="C30" s="13">
        <v>80</v>
      </c>
      <c r="D30" s="13">
        <v>0</v>
      </c>
      <c r="E30" s="13">
        <v>5</v>
      </c>
      <c r="F30" s="13">
        <v>0</v>
      </c>
      <c r="G30" s="13">
        <v>0</v>
      </c>
      <c r="H30" s="13">
        <v>10</v>
      </c>
      <c r="I30" s="13" t="s">
        <v>547</v>
      </c>
      <c r="J30" s="13" t="s">
        <v>547</v>
      </c>
      <c r="K30" s="13" t="s">
        <v>547</v>
      </c>
      <c r="L30" s="13" t="s">
        <v>547</v>
      </c>
      <c r="M30" s="13" t="s">
        <v>547</v>
      </c>
      <c r="N30" s="14">
        <f t="shared" ref="N30:N31" si="9">+SUM(D30:M30)</f>
        <v>15</v>
      </c>
      <c r="O30" s="12">
        <f t="shared" ref="O30:O31" si="10">+C30-N30</f>
        <v>65</v>
      </c>
      <c r="P30" s="80"/>
      <c r="Q30" s="11"/>
    </row>
    <row r="31" spans="1:28" x14ac:dyDescent="0.25">
      <c r="A31" s="86"/>
      <c r="B31" s="12" t="s">
        <v>512</v>
      </c>
      <c r="C31" s="13">
        <v>70</v>
      </c>
      <c r="D31" s="13">
        <v>5</v>
      </c>
      <c r="E31" s="13">
        <v>15</v>
      </c>
      <c r="F31" s="13">
        <v>0</v>
      </c>
      <c r="G31" s="13">
        <v>5</v>
      </c>
      <c r="H31" s="13">
        <v>20</v>
      </c>
      <c r="I31" s="13" t="s">
        <v>547</v>
      </c>
      <c r="J31" s="13" t="s">
        <v>547</v>
      </c>
      <c r="K31" s="13" t="s">
        <v>547</v>
      </c>
      <c r="L31" s="13" t="s">
        <v>547</v>
      </c>
      <c r="M31" s="13" t="s">
        <v>547</v>
      </c>
      <c r="N31" s="14">
        <f t="shared" si="9"/>
        <v>45</v>
      </c>
      <c r="O31" s="12">
        <f t="shared" si="10"/>
        <v>25</v>
      </c>
      <c r="P31" s="81"/>
      <c r="Q31" s="11"/>
    </row>
    <row r="32" spans="1:28" x14ac:dyDescent="0.25">
      <c r="A32" s="86"/>
      <c r="B32" s="15" t="s">
        <v>509</v>
      </c>
      <c r="C32" s="16">
        <f>+SUM(C29:C31)</f>
        <v>250</v>
      </c>
      <c r="D32" s="83" t="s">
        <v>546</v>
      </c>
      <c r="E32" s="84"/>
      <c r="F32" s="84"/>
      <c r="G32" s="84"/>
      <c r="H32" s="84"/>
      <c r="I32" s="84"/>
      <c r="J32" s="84"/>
      <c r="K32" s="84"/>
      <c r="L32" s="84"/>
      <c r="M32" s="84"/>
      <c r="N32" s="85"/>
      <c r="O32" s="17">
        <f>+SUM(O29:O31)</f>
        <v>170</v>
      </c>
      <c r="P32" s="18">
        <f>+(O32*100)/C32</f>
        <v>68</v>
      </c>
      <c r="Q32" s="11"/>
    </row>
    <row r="33" spans="1:17" x14ac:dyDescent="0.25">
      <c r="A33" s="86" t="s">
        <v>539</v>
      </c>
      <c r="B33" s="12" t="s">
        <v>513</v>
      </c>
      <c r="C33" s="13">
        <v>100</v>
      </c>
      <c r="D33" s="13">
        <v>5</v>
      </c>
      <c r="E33" s="13">
        <v>0</v>
      </c>
      <c r="F33" s="31">
        <v>0</v>
      </c>
      <c r="G33" s="13">
        <v>0</v>
      </c>
      <c r="H33" s="13" t="s">
        <v>547</v>
      </c>
      <c r="I33" s="13" t="s">
        <v>547</v>
      </c>
      <c r="J33" s="13" t="s">
        <v>547</v>
      </c>
      <c r="K33" s="13" t="s">
        <v>547</v>
      </c>
      <c r="L33" s="30" t="s">
        <v>547</v>
      </c>
      <c r="M33" s="13" t="s">
        <v>547</v>
      </c>
      <c r="N33" s="14">
        <f>+SUM(D33:M33)</f>
        <v>5</v>
      </c>
      <c r="O33" s="12">
        <f>+C33-N33</f>
        <v>95</v>
      </c>
      <c r="P33" s="79"/>
      <c r="Q33" s="11"/>
    </row>
    <row r="34" spans="1:17" x14ac:dyDescent="0.25">
      <c r="A34" s="86"/>
      <c r="B34" s="12" t="s">
        <v>518</v>
      </c>
      <c r="C34" s="13">
        <v>80</v>
      </c>
      <c r="D34" s="13">
        <v>5</v>
      </c>
      <c r="E34" s="13">
        <v>0</v>
      </c>
      <c r="F34" s="13">
        <v>10</v>
      </c>
      <c r="G34" s="13">
        <v>5</v>
      </c>
      <c r="H34" s="13" t="s">
        <v>547</v>
      </c>
      <c r="I34" s="13" t="s">
        <v>547</v>
      </c>
      <c r="J34" s="13" t="s">
        <v>547</v>
      </c>
      <c r="K34" s="13" t="s">
        <v>547</v>
      </c>
      <c r="L34" s="30" t="s">
        <v>547</v>
      </c>
      <c r="M34" s="13" t="s">
        <v>547</v>
      </c>
      <c r="N34" s="14">
        <f t="shared" ref="N34:N35" si="11">+SUM(D34:M34)</f>
        <v>20</v>
      </c>
      <c r="O34" s="12">
        <f t="shared" ref="O34:O35" si="12">+C34-N34</f>
        <v>60</v>
      </c>
      <c r="P34" s="80"/>
      <c r="Q34" s="11"/>
    </row>
    <row r="35" spans="1:17" x14ac:dyDescent="0.25">
      <c r="A35" s="86"/>
      <c r="B35" s="12" t="s">
        <v>512</v>
      </c>
      <c r="C35" s="13">
        <v>70</v>
      </c>
      <c r="D35" s="13">
        <v>0</v>
      </c>
      <c r="E35" s="13">
        <v>15</v>
      </c>
      <c r="F35" s="13">
        <v>10</v>
      </c>
      <c r="G35" s="13">
        <v>20</v>
      </c>
      <c r="H35" s="13" t="s">
        <v>547</v>
      </c>
      <c r="I35" s="13" t="s">
        <v>547</v>
      </c>
      <c r="J35" s="13" t="s">
        <v>547</v>
      </c>
      <c r="K35" s="13" t="s">
        <v>547</v>
      </c>
      <c r="L35" s="30" t="s">
        <v>547</v>
      </c>
      <c r="M35" s="13" t="s">
        <v>547</v>
      </c>
      <c r="N35" s="14">
        <f t="shared" si="11"/>
        <v>45</v>
      </c>
      <c r="O35" s="12">
        <f t="shared" si="12"/>
        <v>25</v>
      </c>
      <c r="P35" s="81"/>
      <c r="Q35" s="11"/>
    </row>
    <row r="36" spans="1:17" x14ac:dyDescent="0.25">
      <c r="A36" s="86"/>
      <c r="B36" s="15" t="s">
        <v>509</v>
      </c>
      <c r="C36" s="16">
        <f>+SUM(C33:C35)</f>
        <v>250</v>
      </c>
      <c r="D36" s="83" t="s">
        <v>546</v>
      </c>
      <c r="E36" s="84"/>
      <c r="F36" s="84"/>
      <c r="G36" s="84"/>
      <c r="H36" s="84"/>
      <c r="I36" s="84"/>
      <c r="J36" s="84"/>
      <c r="K36" s="84"/>
      <c r="L36" s="84"/>
      <c r="M36" s="84"/>
      <c r="N36" s="85"/>
      <c r="O36" s="17">
        <f>+SUM(O33:O35)</f>
        <v>180</v>
      </c>
      <c r="P36" s="20">
        <f>+(O36*100)/C36</f>
        <v>72</v>
      </c>
      <c r="Q36" s="11"/>
    </row>
    <row r="37" spans="1:17" x14ac:dyDescent="0.25">
      <c r="A37" s="86" t="s">
        <v>540</v>
      </c>
      <c r="B37" s="12" t="s">
        <v>514</v>
      </c>
      <c r="C37" s="13">
        <v>80</v>
      </c>
      <c r="D37" s="13">
        <v>0</v>
      </c>
      <c r="E37" s="30">
        <v>15</v>
      </c>
      <c r="F37" s="13">
        <v>20</v>
      </c>
      <c r="G37" s="13">
        <v>10</v>
      </c>
      <c r="H37" s="13">
        <v>0</v>
      </c>
      <c r="I37" s="13" t="s">
        <v>547</v>
      </c>
      <c r="J37" s="13" t="s">
        <v>547</v>
      </c>
      <c r="K37" s="13" t="s">
        <v>547</v>
      </c>
      <c r="L37" s="31" t="s">
        <v>547</v>
      </c>
      <c r="M37" s="13" t="s">
        <v>547</v>
      </c>
      <c r="N37" s="14">
        <f>+SUM(D37:M37)</f>
        <v>45</v>
      </c>
      <c r="O37" s="12">
        <f>+C37-N37</f>
        <v>35</v>
      </c>
      <c r="P37" s="79"/>
      <c r="Q37" s="11"/>
    </row>
    <row r="38" spans="1:17" x14ac:dyDescent="0.25">
      <c r="A38" s="86"/>
      <c r="B38" s="12" t="s">
        <v>515</v>
      </c>
      <c r="C38" s="13">
        <v>40</v>
      </c>
      <c r="D38" s="13">
        <v>10</v>
      </c>
      <c r="E38" s="30">
        <v>5</v>
      </c>
      <c r="F38" s="13" t="s">
        <v>547</v>
      </c>
      <c r="G38" s="13" t="s">
        <v>547</v>
      </c>
      <c r="H38" s="13" t="s">
        <v>547</v>
      </c>
      <c r="I38" s="13" t="s">
        <v>547</v>
      </c>
      <c r="J38" s="13" t="s">
        <v>547</v>
      </c>
      <c r="K38" s="13" t="s">
        <v>547</v>
      </c>
      <c r="L38" s="13" t="s">
        <v>547</v>
      </c>
      <c r="M38" s="13" t="s">
        <v>547</v>
      </c>
      <c r="N38" s="14">
        <f t="shared" ref="N38:N40" si="13">+SUM(D38:M38)</f>
        <v>15</v>
      </c>
      <c r="O38" s="12">
        <f t="shared" ref="O38:O40" si="14">+C38-N38</f>
        <v>25</v>
      </c>
      <c r="P38" s="80"/>
      <c r="Q38" s="11"/>
    </row>
    <row r="39" spans="1:17" x14ac:dyDescent="0.25">
      <c r="A39" s="86"/>
      <c r="B39" s="12" t="s">
        <v>516</v>
      </c>
      <c r="C39" s="13">
        <v>70</v>
      </c>
      <c r="D39" s="13">
        <v>5</v>
      </c>
      <c r="E39" s="30">
        <v>10</v>
      </c>
      <c r="F39" s="13">
        <v>0</v>
      </c>
      <c r="G39" s="13">
        <v>0</v>
      </c>
      <c r="H39" s="13">
        <v>5</v>
      </c>
      <c r="I39" s="13" t="s">
        <v>547</v>
      </c>
      <c r="J39" s="13" t="s">
        <v>547</v>
      </c>
      <c r="K39" s="13" t="s">
        <v>547</v>
      </c>
      <c r="L39" s="13" t="s">
        <v>547</v>
      </c>
      <c r="M39" s="13" t="s">
        <v>547</v>
      </c>
      <c r="N39" s="14">
        <f t="shared" si="13"/>
        <v>20</v>
      </c>
      <c r="O39" s="12">
        <f t="shared" si="14"/>
        <v>50</v>
      </c>
      <c r="P39" s="80"/>
      <c r="Q39" s="11"/>
    </row>
    <row r="40" spans="1:17" x14ac:dyDescent="0.25">
      <c r="A40" s="86"/>
      <c r="B40" s="12" t="s">
        <v>517</v>
      </c>
      <c r="C40" s="13">
        <v>60</v>
      </c>
      <c r="D40" s="31">
        <v>5</v>
      </c>
      <c r="E40" s="13">
        <v>15</v>
      </c>
      <c r="F40" s="31">
        <v>0</v>
      </c>
      <c r="G40" s="13">
        <v>15</v>
      </c>
      <c r="H40" s="13" t="s">
        <v>547</v>
      </c>
      <c r="I40" s="13" t="s">
        <v>547</v>
      </c>
      <c r="J40" s="13" t="s">
        <v>547</v>
      </c>
      <c r="K40" s="13" t="s">
        <v>547</v>
      </c>
      <c r="L40" s="13" t="s">
        <v>547</v>
      </c>
      <c r="M40" s="13" t="s">
        <v>547</v>
      </c>
      <c r="N40" s="14">
        <f t="shared" si="13"/>
        <v>35</v>
      </c>
      <c r="O40" s="12">
        <f t="shared" si="14"/>
        <v>25</v>
      </c>
      <c r="P40" s="81"/>
      <c r="Q40" s="11"/>
    </row>
    <row r="41" spans="1:17" x14ac:dyDescent="0.25">
      <c r="A41" s="86"/>
      <c r="B41" s="15" t="s">
        <v>509</v>
      </c>
      <c r="C41" s="16">
        <f>+SUM(C37:C40)</f>
        <v>250</v>
      </c>
      <c r="D41" s="83" t="s">
        <v>546</v>
      </c>
      <c r="E41" s="84"/>
      <c r="F41" s="84"/>
      <c r="G41" s="84"/>
      <c r="H41" s="84"/>
      <c r="I41" s="84"/>
      <c r="J41" s="84"/>
      <c r="K41" s="84"/>
      <c r="L41" s="84"/>
      <c r="M41" s="84"/>
      <c r="N41" s="85"/>
      <c r="O41" s="17">
        <f>+SUM(O37:O40)</f>
        <v>135</v>
      </c>
      <c r="P41" s="18">
        <f>+(O41*100)/C41</f>
        <v>54</v>
      </c>
      <c r="Q41" s="11"/>
    </row>
    <row r="42" spans="1:17" x14ac:dyDescent="0.25">
      <c r="A42" s="86" t="s">
        <v>541</v>
      </c>
      <c r="B42" s="12" t="s">
        <v>519</v>
      </c>
      <c r="C42" s="13">
        <v>100</v>
      </c>
      <c r="D42" s="13">
        <v>0</v>
      </c>
      <c r="E42" s="13">
        <v>15</v>
      </c>
      <c r="F42" s="31">
        <v>0</v>
      </c>
      <c r="G42" s="13">
        <v>0</v>
      </c>
      <c r="H42" s="13">
        <v>15</v>
      </c>
      <c r="I42" s="13">
        <v>0</v>
      </c>
      <c r="J42" s="13" t="s">
        <v>547</v>
      </c>
      <c r="K42" s="13" t="s">
        <v>547</v>
      </c>
      <c r="L42" s="13" t="s">
        <v>547</v>
      </c>
      <c r="M42" s="13" t="s">
        <v>547</v>
      </c>
      <c r="N42" s="14">
        <f>+SUM(D42:M42)</f>
        <v>30</v>
      </c>
      <c r="O42" s="12">
        <f>+C42-N42</f>
        <v>70</v>
      </c>
      <c r="P42" s="79"/>
      <c r="Q42" s="11"/>
    </row>
    <row r="43" spans="1:17" x14ac:dyDescent="0.25">
      <c r="A43" s="86"/>
      <c r="B43" s="12" t="s">
        <v>520</v>
      </c>
      <c r="C43" s="13">
        <v>80</v>
      </c>
      <c r="D43" s="13">
        <v>0</v>
      </c>
      <c r="E43" s="13">
        <v>0</v>
      </c>
      <c r="F43" s="13">
        <v>5</v>
      </c>
      <c r="G43" s="13">
        <v>5</v>
      </c>
      <c r="H43" s="13">
        <v>2</v>
      </c>
      <c r="I43" s="13">
        <v>5</v>
      </c>
      <c r="J43" s="13">
        <v>0</v>
      </c>
      <c r="K43" s="13">
        <v>3</v>
      </c>
      <c r="L43" s="13" t="s">
        <v>547</v>
      </c>
      <c r="M43" s="13" t="s">
        <v>547</v>
      </c>
      <c r="N43" s="14">
        <f t="shared" ref="N43:N44" si="15">+SUM(D43:M43)</f>
        <v>20</v>
      </c>
      <c r="O43" s="12">
        <f t="shared" ref="O43:O44" si="16">+C43-N43</f>
        <v>60</v>
      </c>
      <c r="P43" s="80"/>
      <c r="Q43" s="11"/>
    </row>
    <row r="44" spans="1:17" x14ac:dyDescent="0.25">
      <c r="A44" s="86"/>
      <c r="B44" s="12" t="s">
        <v>521</v>
      </c>
      <c r="C44" s="13">
        <v>70</v>
      </c>
      <c r="D44" s="13">
        <v>0</v>
      </c>
      <c r="E44" s="13">
        <v>0</v>
      </c>
      <c r="F44" s="13">
        <v>0</v>
      </c>
      <c r="G44" s="13">
        <v>10</v>
      </c>
      <c r="H44" s="13" t="s">
        <v>547</v>
      </c>
      <c r="I44" s="13" t="s">
        <v>547</v>
      </c>
      <c r="J44" s="13" t="s">
        <v>547</v>
      </c>
      <c r="K44" s="13" t="s">
        <v>547</v>
      </c>
      <c r="L44" s="13" t="s">
        <v>547</v>
      </c>
      <c r="M44" s="13" t="s">
        <v>547</v>
      </c>
      <c r="N44" s="14">
        <f t="shared" si="15"/>
        <v>10</v>
      </c>
      <c r="O44" s="12">
        <f t="shared" si="16"/>
        <v>60</v>
      </c>
      <c r="P44" s="81"/>
      <c r="Q44" s="11"/>
    </row>
    <row r="45" spans="1:17" x14ac:dyDescent="0.25">
      <c r="A45" s="86"/>
      <c r="B45" s="15" t="s">
        <v>509</v>
      </c>
      <c r="C45" s="16">
        <f>+SUM(C42:C44)</f>
        <v>250</v>
      </c>
      <c r="D45" s="83" t="s">
        <v>546</v>
      </c>
      <c r="E45" s="84"/>
      <c r="F45" s="84"/>
      <c r="G45" s="84"/>
      <c r="H45" s="84"/>
      <c r="I45" s="84"/>
      <c r="J45" s="84"/>
      <c r="K45" s="84"/>
      <c r="L45" s="84"/>
      <c r="M45" s="84"/>
      <c r="N45" s="85"/>
      <c r="O45" s="17">
        <f>+SUM(O42:O44)</f>
        <v>190</v>
      </c>
      <c r="P45" s="18">
        <f>+(O45*100)/C45</f>
        <v>76</v>
      </c>
      <c r="Q45" s="11"/>
    </row>
    <row r="46" spans="1:17" x14ac:dyDescent="0.25">
      <c r="A46" s="86" t="s">
        <v>542</v>
      </c>
      <c r="B46" s="12" t="s">
        <v>522</v>
      </c>
      <c r="C46" s="13">
        <v>70</v>
      </c>
      <c r="D46" s="13">
        <v>0</v>
      </c>
      <c r="E46" s="13">
        <v>0</v>
      </c>
      <c r="F46" s="13">
        <v>20</v>
      </c>
      <c r="G46" s="13" t="s">
        <v>547</v>
      </c>
      <c r="H46" s="31" t="s">
        <v>547</v>
      </c>
      <c r="I46" s="13" t="s">
        <v>547</v>
      </c>
      <c r="J46" s="13" t="s">
        <v>547</v>
      </c>
      <c r="K46" s="13" t="s">
        <v>547</v>
      </c>
      <c r="L46" s="31" t="s">
        <v>547</v>
      </c>
      <c r="M46" s="13" t="s">
        <v>547</v>
      </c>
      <c r="N46" s="14">
        <f>+SUM(D46:M46)</f>
        <v>20</v>
      </c>
      <c r="O46" s="12">
        <f>+C46-N46</f>
        <v>50</v>
      </c>
      <c r="P46" s="82"/>
      <c r="Q46" s="11"/>
    </row>
    <row r="47" spans="1:17" x14ac:dyDescent="0.25">
      <c r="A47" s="86"/>
      <c r="B47" s="12" t="s">
        <v>523</v>
      </c>
      <c r="C47" s="13">
        <v>80</v>
      </c>
      <c r="D47" s="13">
        <v>0</v>
      </c>
      <c r="E47" s="13">
        <v>0</v>
      </c>
      <c r="F47" s="13">
        <v>0</v>
      </c>
      <c r="G47" s="13">
        <v>2</v>
      </c>
      <c r="H47" s="13">
        <v>0</v>
      </c>
      <c r="I47" s="13">
        <v>5</v>
      </c>
      <c r="J47" s="13">
        <v>0</v>
      </c>
      <c r="K47" s="13">
        <v>0</v>
      </c>
      <c r="L47" s="13" t="s">
        <v>547</v>
      </c>
      <c r="M47" s="13" t="s">
        <v>547</v>
      </c>
      <c r="N47" s="14">
        <f t="shared" ref="N47:N48" si="17">+SUM(D47:M47)</f>
        <v>7</v>
      </c>
      <c r="O47" s="12">
        <f t="shared" ref="O47:O48" si="18">+C47-N47</f>
        <v>73</v>
      </c>
      <c r="P47" s="82"/>
      <c r="Q47" s="11"/>
    </row>
    <row r="48" spans="1:17" x14ac:dyDescent="0.25">
      <c r="A48" s="86"/>
      <c r="B48" s="12" t="s">
        <v>524</v>
      </c>
      <c r="C48" s="13">
        <v>50</v>
      </c>
      <c r="D48" s="13">
        <v>10</v>
      </c>
      <c r="E48" s="13">
        <v>5</v>
      </c>
      <c r="F48" s="13">
        <v>10</v>
      </c>
      <c r="G48" s="13">
        <v>5</v>
      </c>
      <c r="H48" s="13" t="s">
        <v>547</v>
      </c>
      <c r="I48" s="13" t="s">
        <v>547</v>
      </c>
      <c r="J48" s="13" t="s">
        <v>547</v>
      </c>
      <c r="K48" s="13" t="s">
        <v>547</v>
      </c>
      <c r="L48" s="13" t="s">
        <v>547</v>
      </c>
      <c r="M48" s="13" t="s">
        <v>547</v>
      </c>
      <c r="N48" s="14">
        <f t="shared" si="17"/>
        <v>30</v>
      </c>
      <c r="O48" s="12">
        <f t="shared" si="18"/>
        <v>20</v>
      </c>
      <c r="P48" s="82"/>
      <c r="Q48" s="11"/>
    </row>
    <row r="49" spans="1:19" x14ac:dyDescent="0.25">
      <c r="A49" s="86"/>
      <c r="B49" s="15" t="s">
        <v>509</v>
      </c>
      <c r="C49" s="16">
        <f>+SUM(C46:C48)</f>
        <v>200</v>
      </c>
      <c r="D49" s="83" t="s">
        <v>546</v>
      </c>
      <c r="E49" s="84"/>
      <c r="F49" s="84"/>
      <c r="G49" s="84"/>
      <c r="H49" s="84"/>
      <c r="I49" s="84"/>
      <c r="J49" s="84"/>
      <c r="K49" s="84"/>
      <c r="L49" s="84"/>
      <c r="M49" s="84"/>
      <c r="N49" s="85"/>
      <c r="O49" s="17">
        <f>+SUM(O46:O48)</f>
        <v>143</v>
      </c>
      <c r="P49" s="21">
        <f>+(O49*100)/C49</f>
        <v>71.5</v>
      </c>
      <c r="Q49" s="11"/>
    </row>
    <row r="50" spans="1:19" x14ac:dyDescent="0.25">
      <c r="A50" s="86" t="s">
        <v>543</v>
      </c>
      <c r="B50" s="12" t="s">
        <v>525</v>
      </c>
      <c r="C50" s="13">
        <v>40</v>
      </c>
      <c r="D50" s="13">
        <v>0</v>
      </c>
      <c r="E50" s="13">
        <v>10</v>
      </c>
      <c r="F50" s="13">
        <v>0</v>
      </c>
      <c r="G50" s="13">
        <v>2</v>
      </c>
      <c r="H50" s="31">
        <v>0</v>
      </c>
      <c r="I50" s="13" t="s">
        <v>547</v>
      </c>
      <c r="J50" s="30" t="s">
        <v>547</v>
      </c>
      <c r="K50" s="13" t="s">
        <v>547</v>
      </c>
      <c r="L50" s="13" t="s">
        <v>547</v>
      </c>
      <c r="M50" s="13" t="s">
        <v>547</v>
      </c>
      <c r="N50" s="14">
        <f>+SUM(D50:M50)</f>
        <v>12</v>
      </c>
      <c r="O50" s="12">
        <f>+C50-N50</f>
        <v>28</v>
      </c>
      <c r="P50" s="79"/>
      <c r="Q50" s="11"/>
    </row>
    <row r="51" spans="1:19" x14ac:dyDescent="0.25">
      <c r="A51" s="86"/>
      <c r="B51" s="12" t="s">
        <v>526</v>
      </c>
      <c r="C51" s="13">
        <v>40</v>
      </c>
      <c r="D51" s="13">
        <v>0</v>
      </c>
      <c r="E51" s="13">
        <v>5</v>
      </c>
      <c r="F51" s="13">
        <v>2</v>
      </c>
      <c r="G51" s="13">
        <v>0</v>
      </c>
      <c r="H51" s="13">
        <v>0</v>
      </c>
      <c r="I51" s="13" t="s">
        <v>547</v>
      </c>
      <c r="J51" s="30" t="s">
        <v>547</v>
      </c>
      <c r="K51" s="13" t="s">
        <v>547</v>
      </c>
      <c r="L51" s="13" t="s">
        <v>547</v>
      </c>
      <c r="M51" s="13" t="s">
        <v>547</v>
      </c>
      <c r="N51" s="14">
        <f t="shared" ref="N51:N52" si="19">+SUM(D51:M51)</f>
        <v>7</v>
      </c>
      <c r="O51" s="12">
        <f t="shared" ref="O51:O52" si="20">+C51-N51</f>
        <v>33</v>
      </c>
      <c r="P51" s="80"/>
      <c r="Q51" s="11"/>
    </row>
    <row r="52" spans="1:19" x14ac:dyDescent="0.25">
      <c r="A52" s="86"/>
      <c r="B52" s="12" t="s">
        <v>527</v>
      </c>
      <c r="C52" s="13">
        <v>20</v>
      </c>
      <c r="D52" s="13">
        <v>0</v>
      </c>
      <c r="E52" s="31">
        <v>0</v>
      </c>
      <c r="F52" s="13" t="s">
        <v>547</v>
      </c>
      <c r="G52" s="13" t="s">
        <v>547</v>
      </c>
      <c r="H52" s="13" t="s">
        <v>547</v>
      </c>
      <c r="I52" s="31" t="s">
        <v>547</v>
      </c>
      <c r="J52" s="13" t="s">
        <v>547</v>
      </c>
      <c r="K52" s="13" t="s">
        <v>547</v>
      </c>
      <c r="L52" s="13" t="s">
        <v>547</v>
      </c>
      <c r="M52" s="13" t="s">
        <v>547</v>
      </c>
      <c r="N52" s="14">
        <f t="shared" si="19"/>
        <v>0</v>
      </c>
      <c r="O52" s="12">
        <f t="shared" si="20"/>
        <v>20</v>
      </c>
      <c r="P52" s="81"/>
      <c r="Q52" s="11"/>
    </row>
    <row r="53" spans="1:19" x14ac:dyDescent="0.25">
      <c r="A53" s="86"/>
      <c r="B53" s="15" t="s">
        <v>509</v>
      </c>
      <c r="C53" s="16">
        <f>+SUM(C50:C52)</f>
        <v>100</v>
      </c>
      <c r="D53" s="83" t="s">
        <v>546</v>
      </c>
      <c r="E53" s="84"/>
      <c r="F53" s="84"/>
      <c r="G53" s="84"/>
      <c r="H53" s="84"/>
      <c r="I53" s="84"/>
      <c r="J53" s="84"/>
      <c r="K53" s="84"/>
      <c r="L53" s="84"/>
      <c r="M53" s="84"/>
      <c r="N53" s="85"/>
      <c r="O53" s="17">
        <f>+SUM(O50:O52)</f>
        <v>81</v>
      </c>
      <c r="P53" s="21">
        <f>+(O53*100)/C53</f>
        <v>81</v>
      </c>
      <c r="Q53" s="11"/>
      <c r="S53" s="42"/>
    </row>
    <row r="54" spans="1:19" x14ac:dyDescent="0.25">
      <c r="A54" s="87" t="s">
        <v>544</v>
      </c>
      <c r="B54" s="12" t="s">
        <v>528</v>
      </c>
      <c r="C54" s="13">
        <v>30</v>
      </c>
      <c r="D54" s="13">
        <v>0</v>
      </c>
      <c r="E54" s="13">
        <v>0</v>
      </c>
      <c r="F54" s="31">
        <v>0</v>
      </c>
      <c r="G54" s="13">
        <v>5</v>
      </c>
      <c r="H54" s="13">
        <v>0</v>
      </c>
      <c r="I54" s="13">
        <v>5</v>
      </c>
      <c r="J54" s="13" t="s">
        <v>547</v>
      </c>
      <c r="K54" s="13" t="s">
        <v>547</v>
      </c>
      <c r="L54" s="13" t="s">
        <v>547</v>
      </c>
      <c r="M54" s="13" t="s">
        <v>547</v>
      </c>
      <c r="N54" s="14">
        <f>+SUM(D54:M54)</f>
        <v>10</v>
      </c>
      <c r="O54" s="12">
        <f>+C54-N54</f>
        <v>20</v>
      </c>
      <c r="P54" s="79"/>
      <c r="Q54" s="11"/>
    </row>
    <row r="55" spans="1:19" x14ac:dyDescent="0.25">
      <c r="A55" s="87"/>
      <c r="B55" s="12" t="s">
        <v>529</v>
      </c>
      <c r="C55" s="13">
        <v>30</v>
      </c>
      <c r="D55" s="13">
        <v>0</v>
      </c>
      <c r="E55" s="13">
        <v>2</v>
      </c>
      <c r="F55" s="13">
        <v>0</v>
      </c>
      <c r="G55" s="13">
        <v>0</v>
      </c>
      <c r="H55" s="13">
        <v>5</v>
      </c>
      <c r="I55" s="13" t="s">
        <v>547</v>
      </c>
      <c r="J55" s="13" t="s">
        <v>547</v>
      </c>
      <c r="K55" s="13" t="s">
        <v>547</v>
      </c>
      <c r="L55" s="13" t="s">
        <v>547</v>
      </c>
      <c r="M55" s="13" t="s">
        <v>547</v>
      </c>
      <c r="N55" s="14">
        <f t="shared" ref="N55:N58" si="21">+SUM(D55:M55)</f>
        <v>7</v>
      </c>
      <c r="O55" s="12">
        <f t="shared" ref="O55:O58" si="22">+C55-N55</f>
        <v>23</v>
      </c>
      <c r="P55" s="80"/>
      <c r="Q55" s="11"/>
    </row>
    <row r="56" spans="1:19" x14ac:dyDescent="0.25">
      <c r="A56" s="87"/>
      <c r="B56" s="12" t="s">
        <v>530</v>
      </c>
      <c r="C56" s="13">
        <v>30</v>
      </c>
      <c r="D56" s="13">
        <v>0</v>
      </c>
      <c r="E56" s="13">
        <v>0</v>
      </c>
      <c r="F56" s="13">
        <v>0</v>
      </c>
      <c r="G56" s="13">
        <v>0</v>
      </c>
      <c r="H56" s="13">
        <v>0</v>
      </c>
      <c r="I56" s="13">
        <v>0</v>
      </c>
      <c r="J56" s="13" t="s">
        <v>547</v>
      </c>
      <c r="K56" s="13" t="s">
        <v>547</v>
      </c>
      <c r="L56" s="13" t="s">
        <v>547</v>
      </c>
      <c r="M56" s="13" t="s">
        <v>547</v>
      </c>
      <c r="N56" s="14">
        <f t="shared" si="21"/>
        <v>0</v>
      </c>
      <c r="O56" s="12">
        <f t="shared" si="22"/>
        <v>30</v>
      </c>
      <c r="P56" s="80"/>
      <c r="Q56" s="11"/>
    </row>
    <row r="57" spans="1:19" x14ac:dyDescent="0.25">
      <c r="A57" s="87"/>
      <c r="B57" s="12" t="s">
        <v>531</v>
      </c>
      <c r="C57" s="13">
        <v>30</v>
      </c>
      <c r="D57" s="13">
        <v>0</v>
      </c>
      <c r="E57" s="13">
        <v>0</v>
      </c>
      <c r="F57" s="13">
        <v>0</v>
      </c>
      <c r="G57" s="13">
        <v>3</v>
      </c>
      <c r="H57" s="13">
        <v>0</v>
      </c>
      <c r="I57" s="13">
        <v>1</v>
      </c>
      <c r="J57" s="13">
        <v>1</v>
      </c>
      <c r="K57" s="13">
        <v>0</v>
      </c>
      <c r="L57" s="13">
        <v>0</v>
      </c>
      <c r="M57" s="13">
        <v>3</v>
      </c>
      <c r="N57" s="14">
        <f t="shared" si="21"/>
        <v>8</v>
      </c>
      <c r="O57" s="12">
        <f t="shared" si="22"/>
        <v>22</v>
      </c>
      <c r="P57" s="80"/>
      <c r="Q57" s="11"/>
    </row>
    <row r="58" spans="1:19" x14ac:dyDescent="0.25">
      <c r="A58" s="87"/>
      <c r="B58" s="12" t="s">
        <v>532</v>
      </c>
      <c r="C58" s="13">
        <v>30</v>
      </c>
      <c r="D58" s="13">
        <v>0</v>
      </c>
      <c r="E58" s="31">
        <v>0</v>
      </c>
      <c r="F58" s="32">
        <v>0</v>
      </c>
      <c r="G58" s="13">
        <v>3</v>
      </c>
      <c r="H58" s="13">
        <v>1</v>
      </c>
      <c r="I58" s="13">
        <v>0</v>
      </c>
      <c r="J58" s="13">
        <v>0</v>
      </c>
      <c r="K58" s="13">
        <v>0</v>
      </c>
      <c r="L58" s="13">
        <v>0</v>
      </c>
      <c r="M58" s="13">
        <v>3</v>
      </c>
      <c r="N58" s="14">
        <f t="shared" si="21"/>
        <v>7</v>
      </c>
      <c r="O58" s="12">
        <f t="shared" si="22"/>
        <v>23</v>
      </c>
      <c r="P58" s="80"/>
      <c r="Q58" s="11"/>
    </row>
    <row r="59" spans="1:19" x14ac:dyDescent="0.25">
      <c r="A59" s="87"/>
      <c r="B59" s="15" t="s">
        <v>509</v>
      </c>
      <c r="C59" s="16">
        <f>+SUM(C54:C58)</f>
        <v>150</v>
      </c>
      <c r="D59" s="83" t="s">
        <v>546</v>
      </c>
      <c r="E59" s="84"/>
      <c r="F59" s="84"/>
      <c r="G59" s="84"/>
      <c r="H59" s="84"/>
      <c r="I59" s="84"/>
      <c r="J59" s="84"/>
      <c r="K59" s="84"/>
      <c r="L59" s="84"/>
      <c r="M59" s="84"/>
      <c r="N59" s="85"/>
      <c r="O59" s="17">
        <f>+SUM(O54:O58)</f>
        <v>118</v>
      </c>
      <c r="P59" s="22">
        <f>+(O59*100)/C59</f>
        <v>78.666666666666671</v>
      </c>
      <c r="Q59" s="11"/>
    </row>
    <row r="60" spans="1:19" x14ac:dyDescent="0.25">
      <c r="A60" s="9"/>
      <c r="B60" s="9"/>
      <c r="C60" s="23">
        <f>+SUM(C12+C16+C20+C24+C28+C32+C36+C41+C45+C49+C53+C59)</f>
        <v>2500</v>
      </c>
      <c r="D60" s="10"/>
      <c r="E60" s="10"/>
      <c r="F60" s="10"/>
      <c r="G60" s="10"/>
      <c r="H60" s="10"/>
      <c r="I60" s="10"/>
      <c r="J60" s="10"/>
      <c r="K60" s="10"/>
      <c r="L60" s="10"/>
      <c r="M60" s="9"/>
      <c r="N60" s="9"/>
      <c r="O60" s="24">
        <f>+SUM(O12+O16+O20+O24+O28+O32+O36+O41+O45+O49+O53+O59)</f>
        <v>1531</v>
      </c>
      <c r="P60" s="25"/>
    </row>
    <row r="61" spans="1:19" x14ac:dyDescent="0.25">
      <c r="A61" s="26"/>
      <c r="B61" s="26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6"/>
      <c r="N61" s="26"/>
      <c r="O61" s="28"/>
      <c r="P61" s="26"/>
    </row>
    <row r="62" spans="1:19" x14ac:dyDescent="0.25">
      <c r="A62" s="26"/>
      <c r="B62" s="26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6"/>
      <c r="N62" s="26">
        <f>+(O60*100)/C60</f>
        <v>61.24</v>
      </c>
      <c r="O62" s="26"/>
      <c r="P62" s="26"/>
    </row>
  </sheetData>
  <mergeCells count="51">
    <mergeCell ref="A1:P1"/>
    <mergeCell ref="A2:P2"/>
    <mergeCell ref="D7:M8"/>
    <mergeCell ref="D12:N12"/>
    <mergeCell ref="A17:A20"/>
    <mergeCell ref="D20:N20"/>
    <mergeCell ref="O7:O8"/>
    <mergeCell ref="A9:A12"/>
    <mergeCell ref="A13:A16"/>
    <mergeCell ref="D16:N16"/>
    <mergeCell ref="A7:A8"/>
    <mergeCell ref="B7:B8"/>
    <mergeCell ref="C7:C8"/>
    <mergeCell ref="N7:N8"/>
    <mergeCell ref="P7:P8"/>
    <mergeCell ref="P9:P11"/>
    <mergeCell ref="A42:A45"/>
    <mergeCell ref="A46:A49"/>
    <mergeCell ref="A50:A53"/>
    <mergeCell ref="A54:A59"/>
    <mergeCell ref="A21:A24"/>
    <mergeCell ref="A25:A28"/>
    <mergeCell ref="A29:A32"/>
    <mergeCell ref="A33:A36"/>
    <mergeCell ref="A37:A41"/>
    <mergeCell ref="D45:N45"/>
    <mergeCell ref="D49:N49"/>
    <mergeCell ref="D53:N53"/>
    <mergeCell ref="D59:N59"/>
    <mergeCell ref="D24:N24"/>
    <mergeCell ref="D28:N28"/>
    <mergeCell ref="D32:N32"/>
    <mergeCell ref="D36:N36"/>
    <mergeCell ref="D41:N41"/>
    <mergeCell ref="P13:P15"/>
    <mergeCell ref="P17:P19"/>
    <mergeCell ref="P21:P23"/>
    <mergeCell ref="P46:P48"/>
    <mergeCell ref="P50:P52"/>
    <mergeCell ref="P54:P58"/>
    <mergeCell ref="P25:P27"/>
    <mergeCell ref="P29:P31"/>
    <mergeCell ref="P33:P35"/>
    <mergeCell ref="P37:P40"/>
    <mergeCell ref="P42:P44"/>
    <mergeCell ref="C3:H3"/>
    <mergeCell ref="C4:H4"/>
    <mergeCell ref="C5:H5"/>
    <mergeCell ref="I3:P3"/>
    <mergeCell ref="I4:P4"/>
    <mergeCell ref="I5:P5"/>
  </mergeCells>
  <conditionalFormatting sqref="P12:P13 P16:P17 P20:P21 P24:P25 P28:P29 P32:P33 P36:P37 P41:P42 P45:P46 P49:P50 P53:P54 P59">
    <cfRule type="dataBar" priority="2">
      <dataBar>
        <cfvo type="min"/>
        <cfvo type="num" val="100"/>
        <color rgb="FF008AEF"/>
      </dataBar>
      <extLst>
        <ext xmlns:x14="http://schemas.microsoft.com/office/spreadsheetml/2009/9/main" uri="{B025F937-C7B1-47D3-B67F-A62EFF666E3E}">
          <x14:id>{98266140-67C1-4EF2-9005-88FAA25FEEEA}</x14:id>
        </ext>
      </extLst>
    </cfRule>
    <cfRule type="dataBar" priority="4">
      <dataBar>
        <cfvo type="min"/>
        <cfvo type="max"/>
        <color rgb="FF008AEF"/>
      </dataBar>
      <extLst>
        <ext xmlns:x14="http://schemas.microsoft.com/office/spreadsheetml/2009/9/main" uri="{B025F937-C7B1-47D3-B67F-A62EFF666E3E}">
          <x14:id>{37094EB4-3AE6-4C54-B3FD-6D86AE968CC5}</x14:id>
        </ext>
      </extLst>
    </cfRule>
  </conditionalFormatting>
  <conditionalFormatting sqref="P9:P59">
    <cfRule type="dataBar" priority="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{46C53953-CE80-471E-893F-25F91322E86C}</x14:id>
        </ext>
      </extLst>
    </cfRule>
  </conditionalFormatting>
  <pageMargins left="0.7" right="0.7" top="0.75" bottom="0.75" header="0.3" footer="0.3"/>
  <pageSetup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98266140-67C1-4EF2-9005-88FAA25FEEEA}">
            <x14:dataBar minLength="0" maxLength="100" border="1" negativeBarBorderColorSameAsPositive="0">
              <x14:cfvo type="autoMin"/>
              <x14:cfvo type="num">
                <xm:f>100</xm:f>
              </x14:cfvo>
              <x14:borderColor rgb="FF008AEF"/>
              <x14:negativeFillColor rgb="FFFF0000"/>
              <x14:negativeBorderColor rgb="FFFF0000"/>
              <x14:axisColor rgb="FF000000"/>
            </x14:dataBar>
          </x14:cfRule>
          <x14:cfRule type="dataBar" id="{37094EB4-3AE6-4C54-B3FD-6D86AE968CC5}">
            <x14:dataBar minLength="0" maxLength="100" border="1" negativeBarBorderColorSameAsPositive="0">
              <x14:cfvo type="autoMin"/>
              <x14:cfvo type="autoMax"/>
              <x14:borderColor rgb="FF008AEF"/>
              <x14:negativeFillColor rgb="FFFF0000"/>
              <x14:negativeBorderColor rgb="FFFF0000"/>
              <x14:axisColor rgb="FF000000"/>
            </x14:dataBar>
          </x14:cfRule>
          <xm:sqref>P12:P13 P16:P17 P20:P21 P24:P25 P28:P29 P32:P33 P36:P37 P41:P42 P45:P46 P49:P50 P53:P54 P59</xm:sqref>
        </x14:conditionalFormatting>
        <x14:conditionalFormatting xmlns:xm="http://schemas.microsoft.com/office/excel/2006/main">
          <x14:cfRule type="dataBar" id="{46C53953-CE80-471E-893F-25F91322E86C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P9:P59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CBC2D2-8186-4F33-8A53-88C022A47D56}">
  <dimension ref="A1:S11"/>
  <sheetViews>
    <sheetView workbookViewId="0">
      <selection activeCell="I5" sqref="I5"/>
    </sheetView>
  </sheetViews>
  <sheetFormatPr baseColWidth="10" defaultRowHeight="15" x14ac:dyDescent="0.25"/>
  <cols>
    <col min="9" max="19" width="11.42578125" style="7"/>
  </cols>
  <sheetData>
    <row r="1" spans="1:8" x14ac:dyDescent="0.25">
      <c r="A1" s="7"/>
      <c r="B1" s="7"/>
      <c r="C1" s="7"/>
      <c r="D1" s="7"/>
      <c r="E1" s="7"/>
      <c r="F1" s="7"/>
      <c r="G1" s="7"/>
      <c r="H1" s="7"/>
    </row>
    <row r="2" spans="1:8" ht="15.75" x14ac:dyDescent="0.25">
      <c r="A2" s="7"/>
      <c r="B2" s="112" t="s">
        <v>620</v>
      </c>
      <c r="C2" s="112"/>
      <c r="D2" s="112"/>
      <c r="E2" s="112"/>
      <c r="F2" s="112"/>
      <c r="G2" s="112"/>
      <c r="H2" s="7"/>
    </row>
    <row r="3" spans="1:8" ht="15.75" x14ac:dyDescent="0.25">
      <c r="A3" s="7"/>
      <c r="B3" s="33"/>
      <c r="C3" s="33"/>
      <c r="D3" s="33"/>
      <c r="E3" s="33"/>
      <c r="F3" s="33"/>
      <c r="G3" s="33"/>
      <c r="H3" s="7"/>
    </row>
    <row r="4" spans="1:8" ht="60" customHeight="1" x14ac:dyDescent="0.25">
      <c r="A4" s="7"/>
      <c r="B4" s="110" t="s">
        <v>574</v>
      </c>
      <c r="C4" s="43">
        <v>4</v>
      </c>
      <c r="D4" s="59"/>
      <c r="E4" s="59"/>
      <c r="F4" s="59"/>
      <c r="G4" s="59"/>
      <c r="H4" s="7"/>
    </row>
    <row r="5" spans="1:8" ht="60" customHeight="1" x14ac:dyDescent="0.25">
      <c r="A5" s="7"/>
      <c r="B5" s="110"/>
      <c r="C5" s="43">
        <v>3</v>
      </c>
      <c r="D5" s="60"/>
      <c r="E5" s="60"/>
      <c r="F5" s="59"/>
      <c r="G5" s="59"/>
      <c r="H5" s="7"/>
    </row>
    <row r="6" spans="1:8" ht="60" customHeight="1" x14ac:dyDescent="0.25">
      <c r="A6" s="7"/>
      <c r="B6" s="110"/>
      <c r="C6" s="43">
        <v>2</v>
      </c>
      <c r="D6" s="61"/>
      <c r="E6" s="60"/>
      <c r="F6" s="60"/>
      <c r="G6" s="59"/>
      <c r="H6" s="7"/>
    </row>
    <row r="7" spans="1:8" ht="60" customHeight="1" x14ac:dyDescent="0.25">
      <c r="A7" s="7"/>
      <c r="B7" s="110"/>
      <c r="C7" s="43">
        <v>1</v>
      </c>
      <c r="D7" s="61"/>
      <c r="E7" s="61"/>
      <c r="F7" s="60"/>
      <c r="G7" s="59"/>
      <c r="H7" s="7"/>
    </row>
    <row r="8" spans="1:8" ht="15.75" x14ac:dyDescent="0.25">
      <c r="A8" s="7"/>
      <c r="B8" s="33"/>
      <c r="C8" s="33"/>
      <c r="D8" s="58" t="s">
        <v>615</v>
      </c>
      <c r="E8" s="58" t="s">
        <v>616</v>
      </c>
      <c r="F8" s="58" t="s">
        <v>617</v>
      </c>
      <c r="G8" s="58" t="s">
        <v>618</v>
      </c>
      <c r="H8" s="7"/>
    </row>
    <row r="9" spans="1:8" ht="15.75" x14ac:dyDescent="0.25">
      <c r="A9" s="7"/>
      <c r="B9" s="33"/>
      <c r="C9" s="33"/>
      <c r="D9" s="111" t="s">
        <v>619</v>
      </c>
      <c r="E9" s="111"/>
      <c r="F9" s="111"/>
      <c r="G9" s="111"/>
      <c r="H9" s="7"/>
    </row>
    <row r="10" spans="1:8" x14ac:dyDescent="0.25">
      <c r="A10" s="7"/>
      <c r="B10" s="7"/>
      <c r="C10" s="7"/>
      <c r="D10" s="7"/>
      <c r="E10" s="7"/>
      <c r="F10" s="7"/>
      <c r="G10" s="7"/>
      <c r="H10" s="7"/>
    </row>
    <row r="11" spans="1:8" x14ac:dyDescent="0.25">
      <c r="A11" s="7"/>
      <c r="B11" s="7"/>
      <c r="C11" s="7"/>
      <c r="D11" s="7"/>
      <c r="E11" s="7"/>
      <c r="F11" s="7"/>
      <c r="G11" s="7"/>
      <c r="H11" s="7"/>
    </row>
  </sheetData>
  <mergeCells count="3">
    <mergeCell ref="B4:B7"/>
    <mergeCell ref="D9:G9"/>
    <mergeCell ref="B2:G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E39637-70A8-4220-B67B-4D50D05B5951}">
  <dimension ref="A2:Z64"/>
  <sheetViews>
    <sheetView zoomScale="61" zoomScaleNormal="85" workbookViewId="0">
      <selection activeCell="M7" sqref="M7"/>
    </sheetView>
  </sheetViews>
  <sheetFormatPr baseColWidth="10" defaultRowHeight="15" x14ac:dyDescent="0.25"/>
  <cols>
    <col min="1" max="1" width="5.5703125" style="7" customWidth="1"/>
    <col min="2" max="2" width="34.85546875" style="7" customWidth="1"/>
    <col min="3" max="4" width="13.85546875" style="7" customWidth="1"/>
    <col min="5" max="5" width="18" style="7" customWidth="1"/>
    <col min="6" max="6" width="15.85546875" style="7" customWidth="1"/>
    <col min="7" max="7" width="4.140625" style="7" customWidth="1"/>
    <col min="8" max="8" width="30.5703125" style="7" customWidth="1"/>
    <col min="9" max="9" width="15.42578125" style="7" customWidth="1"/>
    <col min="10" max="10" width="19.5703125" style="7" customWidth="1"/>
    <col min="11" max="11" width="15.85546875" style="7" customWidth="1"/>
    <col min="12" max="12" width="18.140625" style="7" customWidth="1"/>
    <col min="13" max="13" width="11.42578125" style="7"/>
    <col min="14" max="14" width="3.5703125" style="7" customWidth="1"/>
    <col min="15" max="15" width="4.140625" style="7" customWidth="1"/>
    <col min="16" max="16" width="41.28515625" style="7" customWidth="1"/>
    <col min="17" max="17" width="15.42578125" style="7" customWidth="1"/>
    <col min="18" max="18" width="17.5703125" style="7" customWidth="1"/>
    <col min="19" max="19" width="17.42578125" style="7" bestFit="1" customWidth="1"/>
    <col min="20" max="22" width="11.42578125" style="7"/>
    <col min="23" max="23" width="41.140625" style="7" bestFit="1" customWidth="1"/>
    <col min="24" max="25" width="11.42578125" style="7"/>
    <col min="26" max="26" width="17.42578125" style="7" bestFit="1" customWidth="1"/>
    <col min="27" max="16384" width="11.42578125" style="7"/>
  </cols>
  <sheetData>
    <row r="2" spans="1:26" ht="15.75" x14ac:dyDescent="0.25">
      <c r="A2" s="113" t="s">
        <v>589</v>
      </c>
      <c r="B2" s="114"/>
      <c r="C2" s="114"/>
      <c r="D2" s="114"/>
      <c r="E2" s="115"/>
      <c r="F2" s="44"/>
      <c r="G2" s="101" t="s">
        <v>614</v>
      </c>
      <c r="H2" s="102"/>
      <c r="I2" s="102"/>
      <c r="J2" s="102"/>
      <c r="K2" s="103"/>
      <c r="L2" s="46"/>
      <c r="O2" s="101" t="s">
        <v>571</v>
      </c>
      <c r="P2" s="102"/>
      <c r="Q2" s="102"/>
      <c r="R2" s="102"/>
      <c r="S2" s="103"/>
      <c r="V2" s="101" t="s">
        <v>621</v>
      </c>
      <c r="W2" s="102"/>
      <c r="X2" s="102"/>
      <c r="Y2" s="102"/>
      <c r="Z2" s="103"/>
    </row>
    <row r="3" spans="1:26" ht="15.75" x14ac:dyDescent="0.25">
      <c r="A3" s="116"/>
      <c r="B3" s="108"/>
      <c r="C3" s="108"/>
      <c r="D3" s="108"/>
      <c r="E3" s="117"/>
      <c r="F3" s="44"/>
      <c r="G3" s="120"/>
      <c r="H3" s="102"/>
      <c r="I3" s="102"/>
      <c r="J3" s="102"/>
      <c r="K3" s="103"/>
      <c r="L3" s="47"/>
      <c r="O3" s="101"/>
      <c r="P3" s="102"/>
      <c r="Q3" s="102"/>
      <c r="R3" s="102"/>
      <c r="S3" s="103"/>
      <c r="V3" s="101"/>
      <c r="W3" s="102"/>
      <c r="X3" s="102"/>
      <c r="Y3" s="102"/>
      <c r="Z3" s="103"/>
    </row>
    <row r="4" spans="1:26" ht="15.75" x14ac:dyDescent="0.25">
      <c r="A4" s="118" t="s">
        <v>588</v>
      </c>
      <c r="B4" s="105" t="s">
        <v>573</v>
      </c>
      <c r="C4" s="105" t="s">
        <v>574</v>
      </c>
      <c r="D4" s="105" t="s">
        <v>575</v>
      </c>
      <c r="E4" s="109" t="s">
        <v>576</v>
      </c>
      <c r="F4" s="46"/>
      <c r="G4" s="63"/>
      <c r="H4" s="105" t="s">
        <v>573</v>
      </c>
      <c r="I4" s="107" t="s">
        <v>574</v>
      </c>
      <c r="J4" s="105" t="s">
        <v>575</v>
      </c>
      <c r="K4" s="109" t="s">
        <v>576</v>
      </c>
      <c r="L4" s="47"/>
      <c r="O4" s="62"/>
      <c r="P4" s="104" t="s">
        <v>573</v>
      </c>
      <c r="Q4" s="106" t="s">
        <v>574</v>
      </c>
      <c r="R4" s="104" t="s">
        <v>575</v>
      </c>
      <c r="S4" s="108" t="s">
        <v>576</v>
      </c>
      <c r="V4" s="62"/>
      <c r="W4" s="104" t="s">
        <v>573</v>
      </c>
      <c r="X4" s="106" t="s">
        <v>574</v>
      </c>
      <c r="Y4" s="104" t="s">
        <v>575</v>
      </c>
      <c r="Z4" s="108" t="s">
        <v>576</v>
      </c>
    </row>
    <row r="5" spans="1:26" ht="15.75" x14ac:dyDescent="0.25">
      <c r="A5" s="119"/>
      <c r="B5" s="105"/>
      <c r="C5" s="105"/>
      <c r="D5" s="105"/>
      <c r="E5" s="109"/>
      <c r="F5" s="47"/>
      <c r="G5" s="52"/>
      <c r="H5" s="105"/>
      <c r="I5" s="107"/>
      <c r="J5" s="105"/>
      <c r="K5" s="109"/>
      <c r="L5" s="47"/>
      <c r="O5" s="52"/>
      <c r="P5" s="105"/>
      <c r="Q5" s="107"/>
      <c r="R5" s="105"/>
      <c r="S5" s="109"/>
      <c r="V5" s="52"/>
      <c r="W5" s="105"/>
      <c r="X5" s="107"/>
      <c r="Y5" s="105"/>
      <c r="Z5" s="109"/>
    </row>
    <row r="6" spans="1:26" ht="15.75" x14ac:dyDescent="0.25">
      <c r="A6" s="48">
        <v>1</v>
      </c>
      <c r="B6" s="51" t="s">
        <v>577</v>
      </c>
      <c r="C6" s="36">
        <v>1</v>
      </c>
      <c r="D6" s="36">
        <v>24</v>
      </c>
      <c r="E6" s="49" t="s">
        <v>611</v>
      </c>
      <c r="F6" s="47"/>
      <c r="G6" s="36">
        <v>1</v>
      </c>
      <c r="H6" s="53" t="s">
        <v>578</v>
      </c>
      <c r="I6" s="54">
        <v>1</v>
      </c>
      <c r="J6" s="56">
        <v>24</v>
      </c>
      <c r="K6" s="57" t="s">
        <v>613</v>
      </c>
      <c r="L6" s="47"/>
      <c r="O6" s="36">
        <v>1</v>
      </c>
      <c r="P6" s="53" t="s">
        <v>578</v>
      </c>
      <c r="Q6" s="54">
        <v>1</v>
      </c>
      <c r="R6" s="56">
        <v>24</v>
      </c>
      <c r="S6" s="57" t="s">
        <v>613</v>
      </c>
      <c r="V6" s="36">
        <v>1</v>
      </c>
      <c r="W6" s="53" t="s">
        <v>578</v>
      </c>
      <c r="X6" s="54">
        <v>1</v>
      </c>
      <c r="Y6" s="56">
        <v>24</v>
      </c>
      <c r="Z6" s="49" t="s">
        <v>613</v>
      </c>
    </row>
    <row r="7" spans="1:26" ht="15.75" x14ac:dyDescent="0.25">
      <c r="A7" s="36">
        <v>2</v>
      </c>
      <c r="B7" s="51" t="s">
        <v>579</v>
      </c>
      <c r="C7" s="36">
        <v>1</v>
      </c>
      <c r="D7" s="36">
        <v>17</v>
      </c>
      <c r="E7" s="49" t="s">
        <v>612</v>
      </c>
      <c r="F7" s="47"/>
      <c r="G7" s="36">
        <v>2</v>
      </c>
      <c r="H7" s="53" t="s">
        <v>581</v>
      </c>
      <c r="I7" s="54">
        <v>4</v>
      </c>
      <c r="J7" s="56">
        <v>14</v>
      </c>
      <c r="K7" s="57" t="s">
        <v>613</v>
      </c>
      <c r="L7" s="47"/>
      <c r="O7" s="36">
        <v>2</v>
      </c>
      <c r="P7" s="53" t="s">
        <v>581</v>
      </c>
      <c r="Q7" s="54">
        <v>4</v>
      </c>
      <c r="R7" s="56">
        <v>14</v>
      </c>
      <c r="S7" s="57" t="s">
        <v>613</v>
      </c>
      <c r="V7" s="36">
        <v>2</v>
      </c>
      <c r="W7" s="53" t="s">
        <v>581</v>
      </c>
      <c r="X7" s="54">
        <v>4</v>
      </c>
      <c r="Y7" s="56">
        <v>14</v>
      </c>
      <c r="Z7" s="49" t="s">
        <v>613</v>
      </c>
    </row>
    <row r="8" spans="1:26" ht="15.75" x14ac:dyDescent="0.25">
      <c r="A8" s="36">
        <v>3</v>
      </c>
      <c r="B8" s="51" t="s">
        <v>580</v>
      </c>
      <c r="C8" s="36">
        <v>4</v>
      </c>
      <c r="D8" s="36">
        <v>14</v>
      </c>
      <c r="E8" s="49" t="s">
        <v>611</v>
      </c>
      <c r="F8" s="47"/>
      <c r="G8" s="36">
        <v>3</v>
      </c>
      <c r="H8" s="53" t="s">
        <v>602</v>
      </c>
      <c r="I8" s="54">
        <v>4</v>
      </c>
      <c r="J8" s="56">
        <v>14</v>
      </c>
      <c r="K8" s="57" t="s">
        <v>613</v>
      </c>
      <c r="L8" s="47"/>
      <c r="O8" s="36">
        <v>3</v>
      </c>
      <c r="P8" s="53" t="s">
        <v>602</v>
      </c>
      <c r="Q8" s="54">
        <v>4</v>
      </c>
      <c r="R8" s="56">
        <v>14</v>
      </c>
      <c r="S8" s="57" t="s">
        <v>613</v>
      </c>
      <c r="V8" s="36">
        <v>3</v>
      </c>
      <c r="W8" s="53" t="s">
        <v>602</v>
      </c>
      <c r="X8" s="54">
        <v>4</v>
      </c>
      <c r="Y8" s="56">
        <v>14</v>
      </c>
      <c r="Z8" s="49" t="s">
        <v>613</v>
      </c>
    </row>
    <row r="9" spans="1:26" ht="15.75" x14ac:dyDescent="0.25">
      <c r="A9" s="36">
        <v>4</v>
      </c>
      <c r="B9" s="51" t="s">
        <v>582</v>
      </c>
      <c r="C9" s="36">
        <v>1</v>
      </c>
      <c r="D9" s="36">
        <v>17</v>
      </c>
      <c r="E9" s="49" t="s">
        <v>612</v>
      </c>
      <c r="F9" s="47"/>
      <c r="G9" s="36">
        <v>4</v>
      </c>
      <c r="H9" s="53" t="s">
        <v>599</v>
      </c>
      <c r="I9" s="54">
        <v>4</v>
      </c>
      <c r="J9" s="56">
        <v>16</v>
      </c>
      <c r="K9" s="57" t="s">
        <v>613</v>
      </c>
      <c r="L9" s="47"/>
      <c r="O9" s="36">
        <v>4</v>
      </c>
      <c r="P9" s="53" t="s">
        <v>599</v>
      </c>
      <c r="Q9" s="54">
        <v>4</v>
      </c>
      <c r="R9" s="56">
        <v>16</v>
      </c>
      <c r="S9" s="57" t="s">
        <v>613</v>
      </c>
      <c r="V9" s="36">
        <v>4</v>
      </c>
      <c r="W9" s="53" t="s">
        <v>599</v>
      </c>
      <c r="X9" s="54">
        <v>4</v>
      </c>
      <c r="Y9" s="56">
        <v>16</v>
      </c>
      <c r="Z9" s="49" t="s">
        <v>613</v>
      </c>
    </row>
    <row r="10" spans="1:26" ht="15.75" x14ac:dyDescent="0.25">
      <c r="A10" s="36">
        <v>5</v>
      </c>
      <c r="B10" s="51" t="s">
        <v>590</v>
      </c>
      <c r="C10" s="36">
        <v>2</v>
      </c>
      <c r="D10" s="36">
        <v>18</v>
      </c>
      <c r="E10" s="49" t="s">
        <v>612</v>
      </c>
      <c r="F10" s="47"/>
      <c r="G10" s="36">
        <v>5</v>
      </c>
      <c r="H10" s="53" t="s">
        <v>610</v>
      </c>
      <c r="I10" s="54">
        <v>4</v>
      </c>
      <c r="J10" s="56">
        <v>16</v>
      </c>
      <c r="K10" s="57" t="s">
        <v>613</v>
      </c>
      <c r="L10" s="47"/>
      <c r="O10" s="36">
        <v>5</v>
      </c>
      <c r="P10" s="53" t="s">
        <v>610</v>
      </c>
      <c r="Q10" s="54">
        <v>4</v>
      </c>
      <c r="R10" s="56">
        <v>16</v>
      </c>
      <c r="S10" s="57" t="s">
        <v>613</v>
      </c>
      <c r="V10" s="36">
        <v>5</v>
      </c>
      <c r="W10" s="53" t="s">
        <v>610</v>
      </c>
      <c r="X10" s="54">
        <v>4</v>
      </c>
      <c r="Y10" s="56">
        <v>16</v>
      </c>
      <c r="Z10" s="49" t="s">
        <v>613</v>
      </c>
    </row>
    <row r="11" spans="1:26" ht="15.75" x14ac:dyDescent="0.25">
      <c r="A11" s="36">
        <v>6</v>
      </c>
      <c r="B11" s="51" t="s">
        <v>591</v>
      </c>
      <c r="C11" s="36">
        <v>4</v>
      </c>
      <c r="D11" s="36">
        <v>14</v>
      </c>
      <c r="E11" s="49" t="s">
        <v>611</v>
      </c>
      <c r="F11" s="47"/>
      <c r="G11" s="36">
        <v>6</v>
      </c>
      <c r="H11" s="53" t="s">
        <v>600</v>
      </c>
      <c r="I11" s="54">
        <v>2</v>
      </c>
      <c r="J11" s="56">
        <v>17</v>
      </c>
      <c r="K11" s="49" t="s">
        <v>612</v>
      </c>
      <c r="L11" s="46"/>
      <c r="O11" s="36">
        <v>6</v>
      </c>
      <c r="P11" s="53" t="s">
        <v>583</v>
      </c>
      <c r="Q11" s="54">
        <v>2</v>
      </c>
      <c r="R11" s="56">
        <v>19</v>
      </c>
      <c r="S11" s="57" t="s">
        <v>613</v>
      </c>
      <c r="V11" s="36">
        <v>6</v>
      </c>
      <c r="W11" s="53" t="s">
        <v>583</v>
      </c>
      <c r="X11" s="54">
        <v>2</v>
      </c>
      <c r="Y11" s="56">
        <v>19</v>
      </c>
      <c r="Z11" s="49" t="s">
        <v>613</v>
      </c>
    </row>
    <row r="12" spans="1:26" ht="15.75" x14ac:dyDescent="0.25">
      <c r="A12" s="36">
        <v>7</v>
      </c>
      <c r="B12" s="51" t="s">
        <v>592</v>
      </c>
      <c r="C12" s="36">
        <v>3</v>
      </c>
      <c r="D12" s="36">
        <v>16</v>
      </c>
      <c r="E12" s="49" t="s">
        <v>611</v>
      </c>
      <c r="F12" s="47"/>
      <c r="G12" s="36">
        <v>7</v>
      </c>
      <c r="H12" s="53" t="s">
        <v>601</v>
      </c>
      <c r="I12" s="54">
        <v>2</v>
      </c>
      <c r="J12" s="56">
        <v>10</v>
      </c>
      <c r="K12" s="57" t="s">
        <v>612</v>
      </c>
      <c r="L12" s="47"/>
      <c r="O12" s="36">
        <v>7</v>
      </c>
      <c r="P12" s="53" t="s">
        <v>583</v>
      </c>
      <c r="Q12" s="54">
        <v>2</v>
      </c>
      <c r="R12" s="56">
        <v>19</v>
      </c>
      <c r="S12" s="57" t="s">
        <v>613</v>
      </c>
      <c r="V12" s="36">
        <v>7</v>
      </c>
      <c r="W12" s="53" t="s">
        <v>606</v>
      </c>
      <c r="X12" s="54">
        <v>2</v>
      </c>
      <c r="Y12" s="56">
        <v>24</v>
      </c>
      <c r="Z12" s="49" t="s">
        <v>613</v>
      </c>
    </row>
    <row r="13" spans="1:26" ht="15.75" x14ac:dyDescent="0.25">
      <c r="A13" s="36">
        <v>8</v>
      </c>
      <c r="B13" s="51" t="s">
        <v>592</v>
      </c>
      <c r="C13" s="36">
        <v>3</v>
      </c>
      <c r="D13" s="36">
        <v>16</v>
      </c>
      <c r="E13" s="49" t="s">
        <v>611</v>
      </c>
      <c r="F13" s="47"/>
      <c r="G13" s="36">
        <v>8</v>
      </c>
      <c r="H13" s="53" t="s">
        <v>603</v>
      </c>
      <c r="I13" s="54">
        <v>2</v>
      </c>
      <c r="J13" s="56">
        <v>17</v>
      </c>
      <c r="K13" s="57" t="s">
        <v>612</v>
      </c>
      <c r="L13" s="47"/>
      <c r="O13" s="36">
        <v>8</v>
      </c>
      <c r="P13" s="53" t="s">
        <v>583</v>
      </c>
      <c r="Q13" s="54">
        <v>2</v>
      </c>
      <c r="R13" s="56">
        <v>19</v>
      </c>
      <c r="S13" s="57" t="s">
        <v>613</v>
      </c>
      <c r="V13" s="36">
        <v>8</v>
      </c>
      <c r="W13" s="53" t="s">
        <v>608</v>
      </c>
      <c r="X13" s="54">
        <v>2</v>
      </c>
      <c r="Y13" s="56">
        <v>24</v>
      </c>
      <c r="Z13" s="49" t="s">
        <v>613</v>
      </c>
    </row>
    <row r="14" spans="1:26" ht="15.75" x14ac:dyDescent="0.25">
      <c r="A14" s="36">
        <v>9</v>
      </c>
      <c r="B14" s="51" t="s">
        <v>593</v>
      </c>
      <c r="C14" s="36">
        <v>3</v>
      </c>
      <c r="D14" s="36">
        <v>16</v>
      </c>
      <c r="E14" s="49" t="s">
        <v>611</v>
      </c>
      <c r="F14" s="47"/>
      <c r="G14" s="36">
        <v>9</v>
      </c>
      <c r="H14" s="53" t="s">
        <v>604</v>
      </c>
      <c r="I14" s="54">
        <v>2</v>
      </c>
      <c r="J14" s="56">
        <v>14</v>
      </c>
      <c r="K14" s="57" t="s">
        <v>612</v>
      </c>
      <c r="L14" s="47"/>
      <c r="O14" s="36">
        <v>9</v>
      </c>
      <c r="P14" s="53" t="s">
        <v>606</v>
      </c>
      <c r="Q14" s="54">
        <v>2</v>
      </c>
      <c r="R14" s="56">
        <v>24</v>
      </c>
      <c r="S14" s="57" t="s">
        <v>613</v>
      </c>
      <c r="V14" s="36">
        <v>9</v>
      </c>
      <c r="W14" s="53" t="s">
        <v>607</v>
      </c>
      <c r="X14" s="54">
        <v>2</v>
      </c>
      <c r="Y14" s="56">
        <v>24</v>
      </c>
      <c r="Z14" s="49" t="s">
        <v>613</v>
      </c>
    </row>
    <row r="15" spans="1:26" ht="15.75" x14ac:dyDescent="0.25">
      <c r="A15" s="36">
        <v>10</v>
      </c>
      <c r="B15" s="51" t="s">
        <v>593</v>
      </c>
      <c r="C15" s="36">
        <v>3</v>
      </c>
      <c r="D15" s="36">
        <v>16</v>
      </c>
      <c r="E15" s="49" t="s">
        <v>611</v>
      </c>
      <c r="F15" s="47"/>
      <c r="G15" s="36">
        <v>10</v>
      </c>
      <c r="H15" s="53" t="s">
        <v>583</v>
      </c>
      <c r="I15" s="54">
        <v>2</v>
      </c>
      <c r="J15" s="56">
        <v>19</v>
      </c>
      <c r="K15" s="57" t="s">
        <v>613</v>
      </c>
      <c r="L15" s="47"/>
      <c r="O15" s="36">
        <v>10</v>
      </c>
      <c r="P15" s="53" t="s">
        <v>608</v>
      </c>
      <c r="Q15" s="54">
        <v>2</v>
      </c>
      <c r="R15" s="56">
        <v>24</v>
      </c>
      <c r="S15" s="57" t="s">
        <v>613</v>
      </c>
      <c r="V15" s="36">
        <v>10</v>
      </c>
      <c r="W15" s="53" t="s">
        <v>609</v>
      </c>
      <c r="X15" s="54">
        <v>2</v>
      </c>
      <c r="Y15" s="56">
        <v>24</v>
      </c>
      <c r="Z15" s="49" t="s">
        <v>613</v>
      </c>
    </row>
    <row r="16" spans="1:26" ht="15.75" x14ac:dyDescent="0.25">
      <c r="A16" s="36">
        <v>11</v>
      </c>
      <c r="B16" s="51" t="s">
        <v>593</v>
      </c>
      <c r="C16" s="36">
        <v>3</v>
      </c>
      <c r="D16" s="36">
        <v>16</v>
      </c>
      <c r="E16" s="49" t="s">
        <v>611</v>
      </c>
      <c r="F16" s="47"/>
      <c r="G16" s="36">
        <v>11</v>
      </c>
      <c r="H16" s="53" t="s">
        <v>583</v>
      </c>
      <c r="I16" s="54">
        <v>2</v>
      </c>
      <c r="J16" s="56">
        <v>19</v>
      </c>
      <c r="K16" s="57" t="s">
        <v>613</v>
      </c>
      <c r="L16" s="47"/>
      <c r="O16" s="36">
        <v>11</v>
      </c>
      <c r="P16" s="53" t="s">
        <v>607</v>
      </c>
      <c r="Q16" s="54">
        <v>2</v>
      </c>
      <c r="R16" s="56">
        <v>24</v>
      </c>
      <c r="S16" s="57" t="s">
        <v>613</v>
      </c>
      <c r="V16" s="36">
        <v>11</v>
      </c>
      <c r="W16" s="51" t="s">
        <v>577</v>
      </c>
      <c r="X16" s="36">
        <v>1</v>
      </c>
      <c r="Y16" s="36">
        <v>24</v>
      </c>
      <c r="Z16" s="49" t="s">
        <v>611</v>
      </c>
    </row>
    <row r="17" spans="1:26" ht="15.75" x14ac:dyDescent="0.25">
      <c r="A17" s="36">
        <v>12</v>
      </c>
      <c r="B17" s="51" t="s">
        <v>594</v>
      </c>
      <c r="C17" s="36">
        <v>1</v>
      </c>
      <c r="D17" s="36">
        <v>16</v>
      </c>
      <c r="E17" s="49" t="s">
        <v>612</v>
      </c>
      <c r="F17" s="47"/>
      <c r="G17" s="36">
        <v>12</v>
      </c>
      <c r="H17" s="53" t="s">
        <v>583</v>
      </c>
      <c r="I17" s="54">
        <v>2</v>
      </c>
      <c r="J17" s="56">
        <v>19</v>
      </c>
      <c r="K17" s="57" t="s">
        <v>613</v>
      </c>
      <c r="L17" s="47"/>
      <c r="O17" s="36">
        <v>12</v>
      </c>
      <c r="P17" s="53" t="s">
        <v>609</v>
      </c>
      <c r="Q17" s="54">
        <v>2</v>
      </c>
      <c r="R17" s="56">
        <v>24</v>
      </c>
      <c r="S17" s="57" t="s">
        <v>613</v>
      </c>
      <c r="V17" s="36">
        <v>12</v>
      </c>
      <c r="W17" s="51" t="s">
        <v>580</v>
      </c>
      <c r="X17" s="36">
        <v>4</v>
      </c>
      <c r="Y17" s="36">
        <v>14</v>
      </c>
      <c r="Z17" s="49" t="s">
        <v>611</v>
      </c>
    </row>
    <row r="18" spans="1:26" ht="15.75" x14ac:dyDescent="0.25">
      <c r="A18" s="36">
        <v>13</v>
      </c>
      <c r="B18" s="51" t="s">
        <v>595</v>
      </c>
      <c r="C18" s="36">
        <v>2</v>
      </c>
      <c r="D18" s="36">
        <v>17</v>
      </c>
      <c r="E18" s="49" t="s">
        <v>612</v>
      </c>
      <c r="F18" s="47"/>
      <c r="G18" s="36">
        <v>13</v>
      </c>
      <c r="H18" s="53" t="s">
        <v>605</v>
      </c>
      <c r="I18" s="54">
        <v>1</v>
      </c>
      <c r="J18" s="56">
        <v>17</v>
      </c>
      <c r="K18" s="57" t="s">
        <v>612</v>
      </c>
      <c r="L18" s="47"/>
      <c r="O18" s="36">
        <v>13</v>
      </c>
      <c r="P18" s="51" t="s">
        <v>577</v>
      </c>
      <c r="Q18" s="36">
        <v>1</v>
      </c>
      <c r="R18" s="36">
        <v>24</v>
      </c>
      <c r="S18" s="49" t="s">
        <v>611</v>
      </c>
      <c r="V18" s="36">
        <v>13</v>
      </c>
      <c r="W18" s="51" t="s">
        <v>591</v>
      </c>
      <c r="X18" s="36">
        <v>4</v>
      </c>
      <c r="Y18" s="36">
        <v>14</v>
      </c>
      <c r="Z18" s="49" t="s">
        <v>611</v>
      </c>
    </row>
    <row r="19" spans="1:26" ht="15.75" x14ac:dyDescent="0.25">
      <c r="A19" s="36">
        <v>14</v>
      </c>
      <c r="B19" s="51" t="s">
        <v>596</v>
      </c>
      <c r="C19" s="36">
        <v>4</v>
      </c>
      <c r="D19" s="36">
        <v>19</v>
      </c>
      <c r="E19" s="49" t="s">
        <v>611</v>
      </c>
      <c r="F19" s="47"/>
      <c r="G19" s="36">
        <v>14</v>
      </c>
      <c r="H19" s="53" t="s">
        <v>606</v>
      </c>
      <c r="I19" s="54">
        <v>2</v>
      </c>
      <c r="J19" s="56">
        <v>24</v>
      </c>
      <c r="K19" s="57" t="s">
        <v>613</v>
      </c>
      <c r="L19" s="47"/>
      <c r="O19" s="36">
        <v>14</v>
      </c>
      <c r="P19" s="51" t="s">
        <v>580</v>
      </c>
      <c r="Q19" s="36">
        <v>4</v>
      </c>
      <c r="R19" s="36">
        <v>14</v>
      </c>
      <c r="S19" s="49" t="s">
        <v>611</v>
      </c>
      <c r="V19" s="36">
        <v>14</v>
      </c>
      <c r="W19" s="51" t="s">
        <v>592</v>
      </c>
      <c r="X19" s="36">
        <v>3</v>
      </c>
      <c r="Y19" s="36">
        <v>16</v>
      </c>
      <c r="Z19" s="49" t="s">
        <v>611</v>
      </c>
    </row>
    <row r="20" spans="1:26" ht="15.75" x14ac:dyDescent="0.25">
      <c r="A20" s="36">
        <v>15</v>
      </c>
      <c r="B20" s="51" t="s">
        <v>596</v>
      </c>
      <c r="C20" s="36">
        <v>4</v>
      </c>
      <c r="D20" s="36">
        <v>19</v>
      </c>
      <c r="E20" s="49" t="s">
        <v>611</v>
      </c>
      <c r="F20" s="47"/>
      <c r="G20" s="36">
        <v>15</v>
      </c>
      <c r="H20" s="53" t="s">
        <v>608</v>
      </c>
      <c r="I20" s="54">
        <v>2</v>
      </c>
      <c r="J20" s="56">
        <v>24</v>
      </c>
      <c r="K20" s="57" t="s">
        <v>613</v>
      </c>
      <c r="L20" s="47"/>
      <c r="O20" s="36">
        <v>15</v>
      </c>
      <c r="P20" s="51" t="s">
        <v>591</v>
      </c>
      <c r="Q20" s="36">
        <v>4</v>
      </c>
      <c r="R20" s="36">
        <v>14</v>
      </c>
      <c r="S20" s="49" t="s">
        <v>611</v>
      </c>
      <c r="V20" s="36">
        <v>15</v>
      </c>
      <c r="W20" s="51" t="s">
        <v>593</v>
      </c>
      <c r="X20" s="36">
        <v>3</v>
      </c>
      <c r="Y20" s="36">
        <v>16</v>
      </c>
      <c r="Z20" s="49" t="s">
        <v>611</v>
      </c>
    </row>
    <row r="21" spans="1:26" ht="15.75" x14ac:dyDescent="0.25">
      <c r="A21" s="36">
        <v>16</v>
      </c>
      <c r="B21" s="51" t="s">
        <v>597</v>
      </c>
      <c r="C21" s="36">
        <v>2</v>
      </c>
      <c r="D21" s="36">
        <v>13</v>
      </c>
      <c r="E21" s="49" t="s">
        <v>612</v>
      </c>
      <c r="F21" s="47"/>
      <c r="G21" s="36">
        <v>16</v>
      </c>
      <c r="H21" s="53" t="s">
        <v>607</v>
      </c>
      <c r="I21" s="54">
        <v>2</v>
      </c>
      <c r="J21" s="56">
        <v>24</v>
      </c>
      <c r="K21" s="57" t="s">
        <v>613</v>
      </c>
      <c r="L21" s="47"/>
      <c r="O21" s="36">
        <v>16</v>
      </c>
      <c r="P21" s="51" t="s">
        <v>592</v>
      </c>
      <c r="Q21" s="36">
        <v>3</v>
      </c>
      <c r="R21" s="36">
        <v>16</v>
      </c>
      <c r="S21" s="49" t="s">
        <v>611</v>
      </c>
      <c r="V21" s="36">
        <v>16</v>
      </c>
      <c r="W21" s="51" t="s">
        <v>596</v>
      </c>
      <c r="X21" s="36">
        <v>4</v>
      </c>
      <c r="Y21" s="36">
        <v>19</v>
      </c>
      <c r="Z21" s="49" t="s">
        <v>611</v>
      </c>
    </row>
    <row r="22" spans="1:26" ht="15.75" x14ac:dyDescent="0.25">
      <c r="A22" s="36">
        <v>17</v>
      </c>
      <c r="B22" s="51" t="s">
        <v>598</v>
      </c>
      <c r="C22" s="36">
        <v>1</v>
      </c>
      <c r="D22" s="36">
        <v>17</v>
      </c>
      <c r="E22" s="49" t="s">
        <v>612</v>
      </c>
      <c r="F22" s="47"/>
      <c r="G22" s="36">
        <v>17</v>
      </c>
      <c r="H22" s="53" t="s">
        <v>609</v>
      </c>
      <c r="I22" s="54">
        <v>2</v>
      </c>
      <c r="J22" s="56">
        <v>24</v>
      </c>
      <c r="K22" s="57" t="s">
        <v>613</v>
      </c>
      <c r="L22" s="47"/>
      <c r="O22" s="36">
        <v>17</v>
      </c>
      <c r="P22" s="51" t="s">
        <v>592</v>
      </c>
      <c r="Q22" s="36">
        <v>3</v>
      </c>
      <c r="R22" s="36">
        <v>16</v>
      </c>
      <c r="S22" s="49" t="s">
        <v>611</v>
      </c>
      <c r="V22" s="36">
        <v>17</v>
      </c>
      <c r="W22" s="51" t="s">
        <v>585</v>
      </c>
      <c r="X22" s="36">
        <v>3</v>
      </c>
      <c r="Y22" s="36">
        <v>24</v>
      </c>
      <c r="Z22" s="49" t="s">
        <v>611</v>
      </c>
    </row>
    <row r="23" spans="1:26" ht="15.75" x14ac:dyDescent="0.25">
      <c r="A23" s="36">
        <v>18</v>
      </c>
      <c r="B23" s="51" t="s">
        <v>584</v>
      </c>
      <c r="C23" s="36">
        <v>2</v>
      </c>
      <c r="D23" s="36">
        <v>16</v>
      </c>
      <c r="E23" s="49" t="s">
        <v>612</v>
      </c>
      <c r="F23" s="47"/>
      <c r="G23" s="36">
        <v>18</v>
      </c>
      <c r="H23" s="53" t="s">
        <v>586</v>
      </c>
      <c r="I23" s="54">
        <v>2</v>
      </c>
      <c r="J23" s="56">
        <v>14</v>
      </c>
      <c r="K23" s="57" t="s">
        <v>612</v>
      </c>
      <c r="L23" s="47"/>
      <c r="O23" s="36">
        <v>18</v>
      </c>
      <c r="P23" s="51" t="s">
        <v>593</v>
      </c>
      <c r="Q23" s="36">
        <v>3</v>
      </c>
      <c r="R23" s="36">
        <v>16</v>
      </c>
      <c r="S23" s="49" t="s">
        <v>611</v>
      </c>
    </row>
    <row r="24" spans="1:26" ht="15.75" x14ac:dyDescent="0.25">
      <c r="A24" s="36">
        <v>19</v>
      </c>
      <c r="B24" s="51" t="s">
        <v>585</v>
      </c>
      <c r="C24" s="36">
        <v>3</v>
      </c>
      <c r="D24" s="36">
        <v>24</v>
      </c>
      <c r="E24" s="49" t="s">
        <v>611</v>
      </c>
      <c r="F24" s="47"/>
      <c r="G24" s="36">
        <v>19</v>
      </c>
      <c r="H24" s="53" t="s">
        <v>586</v>
      </c>
      <c r="I24" s="54">
        <v>2</v>
      </c>
      <c r="J24" s="56">
        <v>14</v>
      </c>
      <c r="K24" s="57" t="s">
        <v>612</v>
      </c>
      <c r="L24" s="47"/>
      <c r="O24" s="36">
        <v>19</v>
      </c>
      <c r="P24" s="51" t="s">
        <v>593</v>
      </c>
      <c r="Q24" s="36">
        <v>3</v>
      </c>
      <c r="R24" s="36">
        <v>16</v>
      </c>
      <c r="S24" s="49" t="s">
        <v>611</v>
      </c>
    </row>
    <row r="25" spans="1:26" ht="15.75" x14ac:dyDescent="0.25">
      <c r="A25" s="36">
        <v>20</v>
      </c>
      <c r="B25" s="51" t="s">
        <v>585</v>
      </c>
      <c r="C25" s="36">
        <v>3</v>
      </c>
      <c r="D25" s="36">
        <v>24</v>
      </c>
      <c r="E25" s="49" t="s">
        <v>611</v>
      </c>
      <c r="F25" s="47"/>
      <c r="G25" s="36">
        <v>20</v>
      </c>
      <c r="H25" s="53" t="s">
        <v>586</v>
      </c>
      <c r="I25" s="54">
        <v>2</v>
      </c>
      <c r="J25" s="56">
        <v>14</v>
      </c>
      <c r="K25" s="57" t="s">
        <v>612</v>
      </c>
      <c r="L25" s="47"/>
      <c r="O25" s="36">
        <v>20</v>
      </c>
      <c r="P25" s="51" t="s">
        <v>593</v>
      </c>
      <c r="Q25" s="36">
        <v>3</v>
      </c>
      <c r="R25" s="36">
        <v>16</v>
      </c>
      <c r="S25" s="49" t="s">
        <v>611</v>
      </c>
    </row>
    <row r="26" spans="1:26" ht="15.75" x14ac:dyDescent="0.25">
      <c r="A26" s="36">
        <v>21</v>
      </c>
      <c r="B26" s="51" t="s">
        <v>585</v>
      </c>
      <c r="C26" s="36">
        <v>3</v>
      </c>
      <c r="D26" s="36">
        <v>24</v>
      </c>
      <c r="E26" s="49" t="s">
        <v>611</v>
      </c>
      <c r="F26" s="47"/>
      <c r="G26" s="36">
        <v>21</v>
      </c>
      <c r="H26" s="53" t="s">
        <v>586</v>
      </c>
      <c r="I26" s="54">
        <v>2</v>
      </c>
      <c r="J26" s="56">
        <v>14</v>
      </c>
      <c r="K26" s="57" t="s">
        <v>612</v>
      </c>
      <c r="L26" s="47"/>
      <c r="O26" s="36">
        <v>21</v>
      </c>
      <c r="P26" s="51" t="s">
        <v>596</v>
      </c>
      <c r="Q26" s="36">
        <v>4</v>
      </c>
      <c r="R26" s="36">
        <v>19</v>
      </c>
      <c r="S26" s="49" t="s">
        <v>611</v>
      </c>
    </row>
    <row r="27" spans="1:26" ht="15.75" x14ac:dyDescent="0.25">
      <c r="A27" s="36">
        <v>22</v>
      </c>
      <c r="B27" s="51" t="s">
        <v>586</v>
      </c>
      <c r="C27" s="36">
        <v>2</v>
      </c>
      <c r="D27" s="36">
        <v>14</v>
      </c>
      <c r="E27" s="49" t="s">
        <v>612</v>
      </c>
      <c r="F27" s="47"/>
      <c r="G27" s="47"/>
      <c r="I27" s="55"/>
      <c r="J27" s="47"/>
      <c r="L27" s="47"/>
      <c r="O27" s="36">
        <v>22</v>
      </c>
      <c r="P27" s="51" t="s">
        <v>596</v>
      </c>
      <c r="Q27" s="36">
        <v>4</v>
      </c>
      <c r="R27" s="36">
        <v>19</v>
      </c>
      <c r="S27" s="49" t="s">
        <v>611</v>
      </c>
    </row>
    <row r="28" spans="1:26" ht="15.75" x14ac:dyDescent="0.25">
      <c r="A28" s="36">
        <v>23</v>
      </c>
      <c r="B28" s="51" t="s">
        <v>586</v>
      </c>
      <c r="C28" s="36">
        <v>2</v>
      </c>
      <c r="D28" s="36">
        <v>14</v>
      </c>
      <c r="E28" s="49" t="s">
        <v>612</v>
      </c>
      <c r="F28" s="47"/>
      <c r="G28" s="50"/>
      <c r="L28" s="47"/>
      <c r="O28" s="36">
        <v>23</v>
      </c>
      <c r="P28" s="51" t="s">
        <v>585</v>
      </c>
      <c r="Q28" s="36">
        <v>3</v>
      </c>
      <c r="R28" s="36">
        <v>24</v>
      </c>
      <c r="S28" s="49" t="s">
        <v>611</v>
      </c>
    </row>
    <row r="29" spans="1:26" ht="15.75" x14ac:dyDescent="0.25">
      <c r="A29" s="36">
        <v>24</v>
      </c>
      <c r="B29" s="51" t="s">
        <v>586</v>
      </c>
      <c r="C29" s="36">
        <v>2</v>
      </c>
      <c r="D29" s="36">
        <v>14</v>
      </c>
      <c r="E29" s="49" t="s">
        <v>612</v>
      </c>
      <c r="F29" s="47"/>
      <c r="L29" s="47"/>
      <c r="O29" s="36">
        <v>24</v>
      </c>
      <c r="P29" s="51" t="s">
        <v>585</v>
      </c>
      <c r="Q29" s="36">
        <v>3</v>
      </c>
      <c r="R29" s="36">
        <v>24</v>
      </c>
      <c r="S29" s="49" t="s">
        <v>611</v>
      </c>
    </row>
    <row r="30" spans="1:26" ht="15.75" x14ac:dyDescent="0.25">
      <c r="A30" s="36">
        <v>25</v>
      </c>
      <c r="B30" s="51" t="s">
        <v>587</v>
      </c>
      <c r="C30" s="36">
        <v>3</v>
      </c>
      <c r="D30" s="36">
        <v>10</v>
      </c>
      <c r="E30" s="49" t="s">
        <v>612</v>
      </c>
      <c r="F30" s="47"/>
      <c r="L30" s="47"/>
      <c r="O30" s="36">
        <v>25</v>
      </c>
      <c r="P30" s="51" t="s">
        <v>585</v>
      </c>
      <c r="Q30" s="36">
        <v>3</v>
      </c>
      <c r="R30" s="36">
        <v>24</v>
      </c>
      <c r="S30" s="49" t="s">
        <v>611</v>
      </c>
    </row>
    <row r="31" spans="1:26" ht="15.75" x14ac:dyDescent="0.25">
      <c r="A31" s="36">
        <v>26</v>
      </c>
      <c r="B31" s="51" t="s">
        <v>587</v>
      </c>
      <c r="C31" s="36">
        <v>3</v>
      </c>
      <c r="D31" s="36">
        <v>10</v>
      </c>
      <c r="E31" s="49" t="s">
        <v>612</v>
      </c>
      <c r="F31" s="47"/>
      <c r="G31" s="45"/>
      <c r="L31" s="47"/>
    </row>
    <row r="32" spans="1:26" ht="15.75" x14ac:dyDescent="0.25">
      <c r="A32" s="36">
        <v>27</v>
      </c>
      <c r="B32" s="51" t="s">
        <v>587</v>
      </c>
      <c r="C32" s="36">
        <v>3</v>
      </c>
      <c r="D32" s="36">
        <v>10</v>
      </c>
      <c r="E32" s="49" t="s">
        <v>612</v>
      </c>
      <c r="F32" s="50"/>
      <c r="L32" s="47"/>
    </row>
    <row r="33" spans="1:12" x14ac:dyDescent="0.25">
      <c r="A33" s="50"/>
      <c r="L33" s="47"/>
    </row>
    <row r="34" spans="1:12" x14ac:dyDescent="0.25">
      <c r="H34" s="45"/>
      <c r="L34" s="47"/>
    </row>
    <row r="35" spans="1:12" x14ac:dyDescent="0.25">
      <c r="L35" s="47"/>
    </row>
    <row r="36" spans="1:12" x14ac:dyDescent="0.25">
      <c r="L36" s="47"/>
    </row>
    <row r="37" spans="1:12" x14ac:dyDescent="0.25">
      <c r="H37" s="45"/>
      <c r="L37" s="47"/>
    </row>
    <row r="38" spans="1:12" x14ac:dyDescent="0.25">
      <c r="L38" s="47"/>
    </row>
    <row r="39" spans="1:12" x14ac:dyDescent="0.25">
      <c r="L39" s="47"/>
    </row>
    <row r="40" spans="1:12" ht="46.5" customHeight="1" x14ac:dyDescent="0.25">
      <c r="H40" s="45"/>
      <c r="L40" s="47"/>
    </row>
    <row r="41" spans="1:12" ht="46.5" customHeight="1" x14ac:dyDescent="0.25">
      <c r="L41" s="47"/>
    </row>
    <row r="42" spans="1:12" ht="46.5" customHeight="1" x14ac:dyDescent="0.25">
      <c r="L42" s="47"/>
    </row>
    <row r="43" spans="1:12" ht="46.5" customHeight="1" x14ac:dyDescent="0.25">
      <c r="H43" s="45"/>
      <c r="L43" s="47"/>
    </row>
    <row r="44" spans="1:12" x14ac:dyDescent="0.25">
      <c r="L44" s="47"/>
    </row>
    <row r="45" spans="1:12" x14ac:dyDescent="0.25">
      <c r="L45" s="47"/>
    </row>
    <row r="46" spans="1:12" x14ac:dyDescent="0.25">
      <c r="L46" s="47"/>
    </row>
    <row r="47" spans="1:12" x14ac:dyDescent="0.25">
      <c r="L47" s="47"/>
    </row>
    <row r="48" spans="1:12" x14ac:dyDescent="0.25">
      <c r="L48" s="47"/>
    </row>
    <row r="49" spans="12:12" x14ac:dyDescent="0.25">
      <c r="L49" s="47"/>
    </row>
    <row r="50" spans="12:12" x14ac:dyDescent="0.25">
      <c r="L50" s="47"/>
    </row>
    <row r="51" spans="12:12" x14ac:dyDescent="0.25">
      <c r="L51" s="47"/>
    </row>
    <row r="52" spans="12:12" x14ac:dyDescent="0.25">
      <c r="L52" s="47"/>
    </row>
    <row r="53" spans="12:12" x14ac:dyDescent="0.25">
      <c r="L53" s="47"/>
    </row>
    <row r="54" spans="12:12" x14ac:dyDescent="0.25">
      <c r="L54" s="47"/>
    </row>
    <row r="55" spans="12:12" x14ac:dyDescent="0.25">
      <c r="L55" s="47"/>
    </row>
    <row r="56" spans="12:12" x14ac:dyDescent="0.25">
      <c r="L56" s="47"/>
    </row>
    <row r="57" spans="12:12" x14ac:dyDescent="0.25">
      <c r="L57" s="47"/>
    </row>
    <row r="58" spans="12:12" x14ac:dyDescent="0.25">
      <c r="L58" s="47"/>
    </row>
    <row r="59" spans="12:12" x14ac:dyDescent="0.25">
      <c r="L59" s="47"/>
    </row>
    <row r="60" spans="12:12" x14ac:dyDescent="0.25">
      <c r="L60" s="47"/>
    </row>
    <row r="61" spans="12:12" x14ac:dyDescent="0.25">
      <c r="L61" s="47"/>
    </row>
    <row r="62" spans="12:12" x14ac:dyDescent="0.25">
      <c r="L62" s="47"/>
    </row>
    <row r="63" spans="12:12" x14ac:dyDescent="0.25">
      <c r="L63" s="47"/>
    </row>
    <row r="64" spans="12:12" x14ac:dyDescent="0.25">
      <c r="L64" s="50"/>
    </row>
  </sheetData>
  <mergeCells count="21">
    <mergeCell ref="D4:D5"/>
    <mergeCell ref="E4:E5"/>
    <mergeCell ref="H4:H5"/>
    <mergeCell ref="A2:E3"/>
    <mergeCell ref="O2:S3"/>
    <mergeCell ref="P4:P5"/>
    <mergeCell ref="Q4:Q5"/>
    <mergeCell ref="R4:R5"/>
    <mergeCell ref="S4:S5"/>
    <mergeCell ref="I4:I5"/>
    <mergeCell ref="J4:J5"/>
    <mergeCell ref="K4:K5"/>
    <mergeCell ref="A4:A5"/>
    <mergeCell ref="G2:K3"/>
    <mergeCell ref="B4:B5"/>
    <mergeCell ref="C4:C5"/>
    <mergeCell ref="V2:Z3"/>
    <mergeCell ref="W4:W5"/>
    <mergeCell ref="X4:X5"/>
    <mergeCell ref="Y4:Y5"/>
    <mergeCell ref="Z4:Z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11</vt:i4>
      </vt:variant>
    </vt:vector>
  </HeadingPairs>
  <TitlesOfParts>
    <vt:vector size="11" baseType="lpstr">
      <vt:lpstr>Eq. Mina 1</vt:lpstr>
      <vt:lpstr>Eq. Mina 2</vt:lpstr>
      <vt:lpstr>Eq. Mina 3</vt:lpstr>
      <vt:lpstr>Eq. Hidrocarburos</vt:lpstr>
      <vt:lpstr>Eq. Operaciones</vt:lpstr>
      <vt:lpstr>Resumen</vt:lpstr>
      <vt:lpstr>COVENIN</vt:lpstr>
      <vt:lpstr>Matriz</vt:lpstr>
      <vt:lpstr>Equipos Criticos</vt:lpstr>
      <vt:lpstr>Master Plan</vt:lpstr>
      <vt:lpstr>Servicios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Juvinao, Diego</dc:creator>
  <cp:lastModifiedBy>Diego F. Juvinao</cp:lastModifiedBy>
  <dcterms:created xsi:type="dcterms:W3CDTF">2023-12-30T21:17:01Z</dcterms:created>
  <dcterms:modified xsi:type="dcterms:W3CDTF">2024-02-10T00:16:03Z</dcterms:modified>
</cp:coreProperties>
</file>