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dex.jimenez\Documents\ESPECIALIZACION GERENCIA MANTENIMIENTO\trabajo final2\"/>
    </mc:Choice>
  </mc:AlternateContent>
  <bookViews>
    <workbookView xWindow="-105" yWindow="-105" windowWidth="19425" windowHeight="10425"/>
  </bookViews>
  <sheets>
    <sheet name="VÁLVULA 20&quot;X1500" sheetId="5" r:id="rId1"/>
    <sheet name="Severidad" sheetId="1" r:id="rId2"/>
    <sheet name="Frecuencia" sheetId="2" r:id="rId3"/>
    <sheet name="Detección" sheetId="3" r:id="rId4"/>
    <sheet name="Válvulas" sheetId="4" r:id="rId5"/>
  </sheets>
  <externalReferences>
    <externalReference r:id="rId6"/>
    <externalReference r:id="rId7"/>
  </externalReferences>
  <definedNames>
    <definedName name="COD_COMP">#REF!</definedName>
    <definedName name="Codigo">#REF!</definedName>
    <definedName name="COMPL_TEXT_CDE">#REF!</definedName>
    <definedName name="COMPLETE_INSTR">#REF!</definedName>
    <definedName name="condit_maint_type">#REF!</definedName>
    <definedName name="Especialidad">#REF!</definedName>
    <definedName name="Grupos" localSheetId="0">[2]selecionar!$A$3:$A$9</definedName>
    <definedName name="Grupos">#REF!</definedName>
    <definedName name="INDIC_PROG">#REF!</definedName>
    <definedName name="JOB_DESC_CODE">#REF!</definedName>
    <definedName name="MT_MAINT_TYPE">#REF!</definedName>
    <definedName name="Prioridad">#REF!</definedName>
    <definedName name="Proceso">#REF!</definedName>
    <definedName name="RES_CODE">#REF!</definedName>
    <definedName name="SAFETY_INSTR">#REF!</definedName>
    <definedName name="TIPO_MTTO" localSheetId="0">[2]selecionar!$D$3:$D$6</definedName>
    <definedName name="TIPO_MTTO">#REF!</definedName>
    <definedName name="WO_TYPE">#REF!</definedName>
    <definedName name="Work_Group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5" l="1"/>
  <c r="E7" i="4" l="1"/>
</calcChain>
</file>

<file path=xl/sharedStrings.xml><?xml version="1.0" encoding="utf-8"?>
<sst xmlns="http://schemas.openxmlformats.org/spreadsheetml/2006/main" count="126" uniqueCount="113">
  <si>
    <r>
      <t>Efect</t>
    </r>
    <r>
      <rPr>
        <sz val="11"/>
        <color rgb="FF000000"/>
        <rFont val="Arial"/>
        <family val="2"/>
      </rPr>
      <t>o</t>
    </r>
  </si>
  <si>
    <t>Indicador: significancia del efecto de falla</t>
  </si>
  <si>
    <t>Grado</t>
  </si>
  <si>
    <t>Peligro sin preaviso</t>
  </si>
  <si>
    <t>Un efecto de muy alta intensidad en la seguridad del operador, la fábrica o el personal de mantenimiento o que no cumpla con las reglas estatales.</t>
  </si>
  <si>
    <t>Peligro con preaviso</t>
  </si>
  <si>
    <t>Un efecto de alta intensidad en la seguridad del operador, la fábrica o el personal de mantenimiento o que no cumpla con las reglas estatales.</t>
  </si>
  <si>
    <t>Tiempo de inactividad muy largo con una alta tasa de producción de fallas</t>
  </si>
  <si>
    <t>Más de 8 horas de inactividad o producción de piezas defectuosas durante 4 horas</t>
  </si>
  <si>
    <t>Tiempo de inactividad prolongado con una alta tasa de producción de fallas</t>
  </si>
  <si>
    <t>Tiempo de inactividad de 4-8 horas o fallas durante 2-4 horas</t>
  </si>
  <si>
    <t>Tiempo de inactividad promedio con una tasa de fallas de operación</t>
  </si>
  <si>
    <t>1-3 horas de inactividad o fallas durante 1-2 horas</t>
  </si>
  <si>
    <t>Bajo tiempo de inactividad con una tasa de fallas de operación</t>
  </si>
  <si>
    <t>Tiempo de inactividad de ½ a 1 hora o fallas durante 1 hora</t>
  </si>
  <si>
    <t>Efecto muy bajo</t>
  </si>
  <si>
    <t>Tiempo de inactividad de ½ hora sin fallas</t>
  </si>
  <si>
    <t>Efecto insignificante</t>
  </si>
  <si>
    <t>La variación de los parámetros (producto o proceso) está fuera de control. Es necesaria la regulación mediante otros controles. Con desempeño defectuoso.</t>
  </si>
  <si>
    <t>Efecto muy insignificante</t>
  </si>
  <si>
    <t>La variación del parámetro (producto o proceso) está en el rango de control. Es necesaria la regulación mediante otros controles. Con desempeño defectuoso.</t>
  </si>
  <si>
    <t>Sin efecto</t>
  </si>
  <si>
    <t>La variación del parámetro (producto o proceso) está en el rango de control. Es necesaria la regulación mediante otros controles. El sistema se puede comprobar durante el tiempo entre dos turnos. Con desempeño defectuoso.</t>
  </si>
  <si>
    <t>Severidad</t>
  </si>
  <si>
    <t>Ocurrencia</t>
  </si>
  <si>
    <t>Tasa de falla</t>
  </si>
  <si>
    <t>Fallo muy alto e inevitable</t>
  </si>
  <si>
    <t>Uno de cada 10 horas de operación tiempo medio entre fallas TMEF&lt;1 hora</t>
  </si>
  <si>
    <t>Una de cada 100 horas de operación o TMEF entre 1 y 2 horas</t>
  </si>
  <si>
    <t>Fallo de alta repetición</t>
  </si>
  <si>
    <t>Una de cada 1000 hora de operación o TMEF entre 11 y 100 horas</t>
  </si>
  <si>
    <t>Una de cada 10000 hora de operación o TMEF entre 101 y 400 horas</t>
  </si>
  <si>
    <t>Promedio de fallas aleatorias</t>
  </si>
  <si>
    <t>TMEF entre 401 y 1000 horas</t>
  </si>
  <si>
    <t>TMEF entre 1001 y 2000 horas</t>
  </si>
  <si>
    <t>TMEF entre 2001 y 3000 horas</t>
  </si>
  <si>
    <t>Fallos bajos-relativamente bajos</t>
  </si>
  <si>
    <t>TMEF entre 3001 y 6000 horas</t>
  </si>
  <si>
    <t>TMEF entre 6001 y 10000 horas</t>
  </si>
  <si>
    <t>Rara vez, muy baja probabilidad.</t>
  </si>
  <si>
    <t>TMEF mayor de 10000 horas</t>
  </si>
  <si>
    <t>Detección</t>
  </si>
  <si>
    <t>Escala: probabilidad de detección controlando el sistema</t>
  </si>
  <si>
    <t>Completamente desconocido</t>
  </si>
  <si>
    <t>Los controles del sistema no pueden identificar las razones y el modo de falla o no hay control del sistema</t>
  </si>
  <si>
    <t>Muy rara vez</t>
  </si>
  <si>
    <t>Rara vez los controles del sistema encuentran razones o casos de falla</t>
  </si>
  <si>
    <t>Rara vez</t>
  </si>
  <si>
    <t>Rara vez los controles del sistema encuentran razones o casos de falla. Los controles del sistema muestran posibles señales de falla</t>
  </si>
  <si>
    <t>Muy baja</t>
  </si>
  <si>
    <t>Existe una probabilidad muy baja de que los controles del sistema encuentren la razón o los casos de falla. Los controles del sistema evitan posibles fallas o paradas del sistema</t>
  </si>
  <si>
    <t>Baja</t>
  </si>
  <si>
    <t>Existe una baja probabilidad de que los controles del sistema encuentren la razón o los casos de falla. Los controles del sistema evitan posibles fallas o paradas del sistema</t>
  </si>
  <si>
    <t>Promedio</t>
  </si>
  <si>
    <t>Existe una probabilidad media de que los controles del sistema encuentren la razón o los casos de falla. Los controles del sistema evitan posibles fallas. La razón del fracaso está aislada</t>
  </si>
  <si>
    <t>Relativamente alta</t>
  </si>
  <si>
    <t>Existe una probabilidad media de que los controles del sistema encuentren la razón o los casos de falla. Los controles del sistema evitan posibles fallas. La razón de la falla es aislada y es necesario el sistema de control</t>
  </si>
  <si>
    <t>Alta</t>
  </si>
  <si>
    <t>Existe una alta probabilidad de que los controles del sistema encuentren la razón o los casos de falla. Los controles del sistema evitan posibles fallas. La razón de la falla es aislada y es necesario un sistema de control</t>
  </si>
  <si>
    <t>Muy alta</t>
  </si>
  <si>
    <t>Existe una probabilidad muy alta de que los controles del sistema encuentren la razón o los casos de falla. Es posible que el control del sistema no sea necesario</t>
  </si>
  <si>
    <t>Absolutamente</t>
  </si>
  <si>
    <t>Los controles del sistema encuentran la razón o los casos de falla. Es posible que el control del sistema no sea necesario</t>
  </si>
  <si>
    <t>Aspecto</t>
  </si>
  <si>
    <t>Nivel</t>
  </si>
  <si>
    <t>Valor</t>
  </si>
  <si>
    <t>Frecuencia</t>
  </si>
  <si>
    <t>Risk Priority Number-RPN</t>
  </si>
  <si>
    <t>S</t>
  </si>
  <si>
    <t>D</t>
  </si>
  <si>
    <t>O</t>
  </si>
  <si>
    <t>S*O*D</t>
  </si>
  <si>
    <t>TIPO DE EQUIPO</t>
  </si>
  <si>
    <t>TAG</t>
  </si>
  <si>
    <t>FUNCIÓN</t>
  </si>
  <si>
    <t>FALLA FUNCIONAL</t>
  </si>
  <si>
    <t>MODO DE FALLA</t>
  </si>
  <si>
    <t xml:space="preserve">EFECTO DE FALLA </t>
  </si>
  <si>
    <t>CAUSA DE FALLA</t>
  </si>
  <si>
    <t>ACCIÓN DE VERIFICACIÓN</t>
  </si>
  <si>
    <t>PARTE / COMPONENTE</t>
  </si>
  <si>
    <t>FALLAS (AÑO)</t>
  </si>
  <si>
    <t>TIPO MTTO</t>
  </si>
  <si>
    <t>TAREA MANTENIMIENTO</t>
  </si>
  <si>
    <t>DURA. [hrs]</t>
  </si>
  <si>
    <t>GRUPO A CARGO</t>
  </si>
  <si>
    <t>FREC. (DÍAS)</t>
  </si>
  <si>
    <t>VÁLVULAS DE CORTE O RETENCION</t>
  </si>
  <si>
    <t>VALVULA 20"x1500</t>
  </si>
  <si>
    <t>Bloquear, restringir, retener  o  redireccior fluidos de acuerdo al contexto operacional</t>
  </si>
  <si>
    <t>No genera su funcion operacional de cierre, retención o estrangulación</t>
  </si>
  <si>
    <t>DESVIACION DE PARAMETROS OPERACIONES (OPERACIÓN ERRONEA)</t>
  </si>
  <si>
    <t>Impacto en el proceso, pérdidas de producción, perdidas de energia,  reduce manejo de la operación, probabilidaid de lesión a las personas</t>
  </si>
  <si>
    <t>Daño en Dispositivo de actuación. (Gear Box - volante - palanca )</t>
  </si>
  <si>
    <t>inspeccion visual</t>
  </si>
  <si>
    <t>Mecanismos, rodamientos, bujes, tuercas  de acruador mecanico.
Empaques y sellos de la válvula,   comomentes internos (Trim)  (disco-plug-esfera- asientos-resortes-carcaza,  vastago, Bonete)</t>
  </si>
  <si>
    <t>menor de 1 en 1 año</t>
  </si>
  <si>
    <t>PV</t>
  </si>
  <si>
    <t xml:space="preserve">1. Inspeccion visual operacional identificando deterioro, fugas UT, pase interno y operatibidad selectivas segun requerimiento de operaciones.
</t>
  </si>
  <si>
    <t>Operadores</t>
  </si>
  <si>
    <t>Bloqueo mecánico de la válvula</t>
  </si>
  <si>
    <t>Atascamiento de partes moviles internas</t>
  </si>
  <si>
    <t>prueba funcional</t>
  </si>
  <si>
    <t>Deterioro ( Corrosión, erosion, deformación, fractura, agarrotamiento, perdida de rigidez mecánica y/o cacarteristicas de materiales).</t>
  </si>
  <si>
    <t xml:space="preserve">Lubricación Válvulas:
Lubric Valv &amp; Engras GearBox Sgun Proced
Insección, drenaje de liquidos y lubricación por graseras.
Inyectar grasa a los asientos a traves de las graseras localizadas en el cuerpo:
*Instalar grasera de seguridad a la grasera de los asientos
*Aumentar presión  en el equipo de engrase hasta que la presión iguale la presión de la línea.
*Inyectar grasa. 
*Desmontar equipo inyector de grasa.
*Verificar hermeticidad de la grasera original.
*Desmontar grasera de seguridad en caso de que la grasera original este en buen estado. De lo contrario dejarla instalada.
Lubricación Gear Box y cambio de empaques
*Asegure la válvula en la posición abierta o cerrada que deba quedar
*Retire la tapa indicadora de posición.
*Retire la tapa del Gear Box o Caja de engranajes
*Retire la grasa y depósitos que encuentre dentro de la caja usando lubricante penetrante, verifique si encuentra partes sólidas metálicas, lo que indicará fractura de algún componente.
*Verifique el estado de los componentes y regístrelo.
*Lubrique con grasa multipropósito todas las superficies dejando los engranajes cubiertos a máximo un 50% de la cavidad.
*Limpie la superficie de sellado de la tapa, aplique un cordón de silicona para alta temperatura uniforme como empaque de la tapa.
*Instale la tapa y ajuste todos los tornillos.
*Si existe algún componente con falla regístrelo para solicitar el repuesto y programar el mantenimiento correctivo 
*Inyectar grasa a los asientos a traves de las graseras localizadas en el cuerpo
Reportar fallas
</t>
  </si>
  <si>
    <t>90 
(Este tiempo varía segpun el sistema y la cantidad de válvulas)</t>
  </si>
  <si>
    <t>Departamento de mantenimiento</t>
  </si>
  <si>
    <t>Sobrecarga  funcional. (esfuerzo, temperatura, presion, flujo, fluido, función operativa)</t>
  </si>
  <si>
    <t>PASE INTERNO</t>
  </si>
  <si>
    <t>Daño Empaquetaduras y partes blandas.</t>
  </si>
  <si>
    <t>atrapamiento de solidos entre elementos de sello.</t>
  </si>
  <si>
    <t>FUGA EXTERNA</t>
  </si>
  <si>
    <t>Desajuste o Soltura de componentes.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</si>
</sst>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Border="1"/>
    <xf numFmtId="0" fontId="1" fillId="0" borderId="8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4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1438275</xdr:colOff>
      <xdr:row>3</xdr:row>
      <xdr:rowOff>0</xdr:rowOff>
    </xdr:from>
    <xdr:ext cx="76200" cy="200025"/>
    <xdr:sp macro="" textlink="">
      <xdr:nvSpPr>
        <xdr:cNvPr id="2" name="Text Box 37"/>
        <xdr:cNvSpPr txBox="1">
          <a:spLocks noChangeArrowheads="1"/>
        </xdr:cNvSpPr>
      </xdr:nvSpPr>
      <xdr:spPr bwMode="auto">
        <a:xfrm>
          <a:off x="14258925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1438275</xdr:colOff>
      <xdr:row>3</xdr:row>
      <xdr:rowOff>0</xdr:rowOff>
    </xdr:from>
    <xdr:ext cx="76200" cy="200025"/>
    <xdr:sp macro="" textlink="">
      <xdr:nvSpPr>
        <xdr:cNvPr id="3" name="Text Box 37"/>
        <xdr:cNvSpPr txBox="1">
          <a:spLocks noChangeArrowheads="1"/>
        </xdr:cNvSpPr>
      </xdr:nvSpPr>
      <xdr:spPr bwMode="auto">
        <a:xfrm>
          <a:off x="14258925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1438275</xdr:colOff>
      <xdr:row>3</xdr:row>
      <xdr:rowOff>0</xdr:rowOff>
    </xdr:from>
    <xdr:ext cx="76200" cy="200025"/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11725275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1577975</xdr:colOff>
      <xdr:row>3</xdr:row>
      <xdr:rowOff>0</xdr:rowOff>
    </xdr:from>
    <xdr:ext cx="76200" cy="200025"/>
    <xdr:sp macro="" textlink="">
      <xdr:nvSpPr>
        <xdr:cNvPr id="5" name="Text Box 37"/>
        <xdr:cNvSpPr txBox="1">
          <a:spLocks noChangeArrowheads="1"/>
        </xdr:cNvSpPr>
      </xdr:nvSpPr>
      <xdr:spPr bwMode="auto">
        <a:xfrm>
          <a:off x="14398625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1438275</xdr:colOff>
      <xdr:row>3</xdr:row>
      <xdr:rowOff>0</xdr:rowOff>
    </xdr:from>
    <xdr:ext cx="76200" cy="200025"/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11725275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1438275</xdr:colOff>
      <xdr:row>3</xdr:row>
      <xdr:rowOff>0</xdr:rowOff>
    </xdr:from>
    <xdr:ext cx="76200" cy="200025"/>
    <xdr:sp macro="" textlink="">
      <xdr:nvSpPr>
        <xdr:cNvPr id="7" name="Text Box 37"/>
        <xdr:cNvSpPr txBox="1">
          <a:spLocks noChangeArrowheads="1"/>
        </xdr:cNvSpPr>
      </xdr:nvSpPr>
      <xdr:spPr bwMode="auto">
        <a:xfrm>
          <a:off x="14258925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1438275</xdr:colOff>
      <xdr:row>11</xdr:row>
      <xdr:rowOff>0</xdr:rowOff>
    </xdr:from>
    <xdr:ext cx="76200" cy="20002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1725275" y="7191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MEA%20VALVULA%2020X15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ORK\ECOPETROL\ESTRATEGIA%2520NW-XL\001%2520ENTREGABLE%2520ESTRATEGIA%2520XL%2520Y%2520NW%2520INSTRUMENTACION\01%2520RCM%2520analisis%2520de%2520modos%2520y%2520efectos%2520de%2520falla%2520AMEF\01%2520RCM%2520NW%2520Instrument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ÁLVULA 20&quot;X1500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ion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1"/>
  <sheetViews>
    <sheetView showGridLines="0" tabSelected="1" zoomScale="78" zoomScaleNormal="78" zoomScalePageLayoutView="70" workbookViewId="0">
      <pane xSplit="4" ySplit="3" topLeftCell="I4" activePane="bottomRight" state="frozen"/>
      <selection pane="topRight" activeCell="E1" sqref="E1"/>
      <selection pane="bottomLeft" activeCell="A4" sqref="A4"/>
      <selection pane="bottomRight" activeCell="L4" sqref="L4:L11"/>
    </sheetView>
  </sheetViews>
  <sheetFormatPr baseColWidth="10" defaultColWidth="0" defaultRowHeight="15" customHeight="1" zeroHeight="1" x14ac:dyDescent="0.25"/>
  <cols>
    <col min="1" max="1" width="2.7109375" customWidth="1"/>
    <col min="2" max="2" width="2.42578125" customWidth="1"/>
    <col min="3" max="3" width="24.85546875" customWidth="1"/>
    <col min="4" max="4" width="26.7109375" customWidth="1"/>
    <col min="5" max="5" width="36.85546875" style="19" customWidth="1"/>
    <col min="6" max="6" width="31" style="19" customWidth="1"/>
    <col min="7" max="7" width="29.7109375" customWidth="1"/>
    <col min="8" max="8" width="38" customWidth="1"/>
    <col min="9" max="9" width="53.7109375" customWidth="1"/>
    <col min="10" max="10" width="45.7109375" customWidth="1"/>
    <col min="11" max="11" width="38.42578125" customWidth="1"/>
    <col min="12" max="12" width="14.140625" customWidth="1"/>
    <col min="13" max="13" width="11.42578125" customWidth="1"/>
    <col min="14" max="14" width="66.28515625" customWidth="1"/>
    <col min="15" max="15" width="21.7109375" customWidth="1"/>
    <col min="16" max="16" width="13.28515625" customWidth="1"/>
    <col min="17" max="17" width="11.42578125" customWidth="1"/>
    <col min="18" max="18" width="3" customWidth="1"/>
    <col min="19" max="19" width="2.7109375" customWidth="1"/>
    <col min="20" max="21" width="0" hidden="1" customWidth="1"/>
    <col min="23" max="16384" width="11.42578125" hidden="1"/>
  </cols>
  <sheetData>
    <row r="1" spans="2:18" x14ac:dyDescent="0.25"/>
    <row r="2" spans="2:18" ht="15" customHeight="1" x14ac:dyDescent="0.25">
      <c r="B2" s="20"/>
      <c r="C2" s="20"/>
      <c r="D2" s="20"/>
      <c r="E2" s="21"/>
      <c r="F2" s="21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2:18" ht="60.75" x14ac:dyDescent="0.25">
      <c r="B3" s="20"/>
      <c r="C3" s="30" t="s">
        <v>72</v>
      </c>
      <c r="D3" s="30" t="s">
        <v>73</v>
      </c>
      <c r="E3" s="30" t="s">
        <v>74</v>
      </c>
      <c r="F3" s="30" t="s">
        <v>75</v>
      </c>
      <c r="G3" s="30" t="s">
        <v>76</v>
      </c>
      <c r="H3" s="30" t="s">
        <v>77</v>
      </c>
      <c r="I3" s="30" t="s">
        <v>78</v>
      </c>
      <c r="J3" s="30" t="s">
        <v>79</v>
      </c>
      <c r="K3" s="30" t="s">
        <v>80</v>
      </c>
      <c r="L3" s="30" t="s">
        <v>81</v>
      </c>
      <c r="M3" s="31" t="s">
        <v>82</v>
      </c>
      <c r="N3" s="31" t="s">
        <v>83</v>
      </c>
      <c r="O3" s="31" t="s">
        <v>84</v>
      </c>
      <c r="P3" s="31" t="s">
        <v>85</v>
      </c>
      <c r="Q3" s="31" t="s">
        <v>86</v>
      </c>
      <c r="R3" s="20"/>
    </row>
    <row r="4" spans="2:18" ht="27" customHeight="1" x14ac:dyDescent="0.25">
      <c r="B4" s="20"/>
      <c r="C4" s="22" t="s">
        <v>87</v>
      </c>
      <c r="D4" s="22" t="s">
        <v>88</v>
      </c>
      <c r="E4" s="23" t="s">
        <v>89</v>
      </c>
      <c r="F4" s="23" t="s">
        <v>90</v>
      </c>
      <c r="G4" s="24" t="s">
        <v>91</v>
      </c>
      <c r="H4" s="23" t="s">
        <v>92</v>
      </c>
      <c r="I4" s="25" t="s">
        <v>93</v>
      </c>
      <c r="J4" s="25" t="s">
        <v>94</v>
      </c>
      <c r="K4" s="23" t="s">
        <v>95</v>
      </c>
      <c r="L4" s="26" t="s">
        <v>96</v>
      </c>
      <c r="M4" s="26" t="s">
        <v>97</v>
      </c>
      <c r="N4" s="26" t="s">
        <v>98</v>
      </c>
      <c r="O4" s="27">
        <v>0.5</v>
      </c>
      <c r="P4" s="27" t="s">
        <v>99</v>
      </c>
      <c r="Q4" s="27">
        <v>7</v>
      </c>
      <c r="R4" s="20"/>
    </row>
    <row r="5" spans="2:18" x14ac:dyDescent="0.25">
      <c r="B5" s="20"/>
      <c r="C5" s="22"/>
      <c r="D5" s="22"/>
      <c r="E5" s="23"/>
      <c r="F5" s="23"/>
      <c r="G5" s="24"/>
      <c r="H5" s="23"/>
      <c r="I5" s="25" t="s">
        <v>100</v>
      </c>
      <c r="J5" s="25" t="s">
        <v>94</v>
      </c>
      <c r="K5" s="23"/>
      <c r="L5" s="26"/>
      <c r="M5" s="26"/>
      <c r="N5" s="26"/>
      <c r="O5" s="27"/>
      <c r="P5" s="27"/>
      <c r="Q5" s="27"/>
      <c r="R5" s="20"/>
    </row>
    <row r="6" spans="2:18" ht="36" customHeight="1" x14ac:dyDescent="0.25">
      <c r="B6" s="20"/>
      <c r="C6" s="22"/>
      <c r="D6" s="22"/>
      <c r="E6" s="23"/>
      <c r="F6" s="23"/>
      <c r="G6" s="24"/>
      <c r="H6" s="23"/>
      <c r="I6" s="25" t="s">
        <v>101</v>
      </c>
      <c r="J6" s="25" t="s">
        <v>102</v>
      </c>
      <c r="K6" s="23"/>
      <c r="L6" s="26"/>
      <c r="M6" s="26"/>
      <c r="N6" s="26"/>
      <c r="O6" s="27"/>
      <c r="P6" s="27"/>
      <c r="Q6" s="27"/>
      <c r="R6" s="20"/>
    </row>
    <row r="7" spans="2:18" ht="242.25" customHeight="1" x14ac:dyDescent="0.25">
      <c r="B7" s="20"/>
      <c r="C7" s="22"/>
      <c r="D7" s="22"/>
      <c r="E7" s="23"/>
      <c r="F7" s="23"/>
      <c r="G7" s="24"/>
      <c r="H7" s="23"/>
      <c r="I7" s="25" t="s">
        <v>103</v>
      </c>
      <c r="J7" s="25" t="s">
        <v>102</v>
      </c>
      <c r="K7" s="23"/>
      <c r="L7" s="26"/>
      <c r="M7" s="26"/>
      <c r="N7" s="28" t="s">
        <v>104</v>
      </c>
      <c r="O7" s="29" t="s">
        <v>105</v>
      </c>
      <c r="P7" s="29" t="s">
        <v>106</v>
      </c>
      <c r="Q7" s="27">
        <f>2*365</f>
        <v>730</v>
      </c>
      <c r="R7" s="20"/>
    </row>
    <row r="8" spans="2:18" ht="120" customHeight="1" x14ac:dyDescent="0.25">
      <c r="B8" s="20"/>
      <c r="C8" s="22"/>
      <c r="D8" s="22"/>
      <c r="E8" s="23"/>
      <c r="F8" s="23"/>
      <c r="G8" s="24"/>
      <c r="H8" s="23"/>
      <c r="I8" s="25" t="s">
        <v>107</v>
      </c>
      <c r="J8" s="25" t="s">
        <v>94</v>
      </c>
      <c r="K8" s="23"/>
      <c r="L8" s="26"/>
      <c r="M8" s="26"/>
      <c r="N8" s="28"/>
      <c r="O8" s="29"/>
      <c r="P8" s="29"/>
      <c r="Q8" s="27"/>
      <c r="R8" s="20"/>
    </row>
    <row r="9" spans="2:18" ht="24" customHeight="1" x14ac:dyDescent="0.25">
      <c r="B9" s="20"/>
      <c r="C9" s="22"/>
      <c r="D9" s="22"/>
      <c r="E9" s="23"/>
      <c r="F9" s="23"/>
      <c r="G9" s="24" t="s">
        <v>108</v>
      </c>
      <c r="H9" s="23"/>
      <c r="I9" s="25" t="s">
        <v>109</v>
      </c>
      <c r="J9" s="25" t="s">
        <v>94</v>
      </c>
      <c r="K9" s="23"/>
      <c r="L9" s="26"/>
      <c r="M9" s="26"/>
      <c r="N9" s="28"/>
      <c r="O9" s="29"/>
      <c r="P9" s="29"/>
      <c r="Q9" s="27"/>
      <c r="R9" s="20"/>
    </row>
    <row r="10" spans="2:18" x14ac:dyDescent="0.25">
      <c r="B10" s="20"/>
      <c r="C10" s="22"/>
      <c r="D10" s="22"/>
      <c r="E10" s="23"/>
      <c r="F10" s="23"/>
      <c r="G10" s="23"/>
      <c r="H10" s="23"/>
      <c r="I10" s="25" t="s">
        <v>110</v>
      </c>
      <c r="J10" s="25" t="s">
        <v>94</v>
      </c>
      <c r="K10" s="23"/>
      <c r="L10" s="26"/>
      <c r="M10" s="26"/>
      <c r="N10" s="28"/>
      <c r="O10" s="29"/>
      <c r="P10" s="29"/>
      <c r="Q10" s="27"/>
      <c r="R10" s="20"/>
    </row>
    <row r="11" spans="2:18" x14ac:dyDescent="0.25">
      <c r="B11" s="20"/>
      <c r="C11" s="22"/>
      <c r="D11" s="22"/>
      <c r="E11" s="23"/>
      <c r="F11" s="23"/>
      <c r="G11" s="25" t="s">
        <v>111</v>
      </c>
      <c r="H11" s="23"/>
      <c r="I11" s="25" t="s">
        <v>112</v>
      </c>
      <c r="J11" s="25" t="s">
        <v>94</v>
      </c>
      <c r="K11" s="23"/>
      <c r="L11" s="26"/>
      <c r="M11" s="26"/>
      <c r="N11" s="28"/>
      <c r="O11" s="29"/>
      <c r="P11" s="29"/>
      <c r="Q11" s="27"/>
      <c r="R11" s="20"/>
    </row>
    <row r="12" spans="2:18" ht="15" customHeight="1" x14ac:dyDescent="0.25"/>
    <row r="13" spans="2:18" ht="15" customHeight="1" x14ac:dyDescent="0.25"/>
    <row r="14" spans="2:18" ht="15" customHeight="1" x14ac:dyDescent="0.25"/>
    <row r="15" spans="2:18" ht="15" customHeight="1" x14ac:dyDescent="0.25"/>
    <row r="16" spans="2:1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</sheetData>
  <mergeCells count="18">
    <mergeCell ref="Q4:Q6"/>
    <mergeCell ref="N7:N11"/>
    <mergeCell ref="O7:O11"/>
    <mergeCell ref="P7:P11"/>
    <mergeCell ref="Q7:Q11"/>
    <mergeCell ref="G9:G10"/>
    <mergeCell ref="K4:K11"/>
    <mergeCell ref="L4:L11"/>
    <mergeCell ref="M4:M11"/>
    <mergeCell ref="N4:N6"/>
    <mergeCell ref="O4:O6"/>
    <mergeCell ref="P4:P6"/>
    <mergeCell ref="C4:C11"/>
    <mergeCell ref="D4:D11"/>
    <mergeCell ref="E4:E11"/>
    <mergeCell ref="F4:F11"/>
    <mergeCell ref="G4:G8"/>
    <mergeCell ref="H4:H11"/>
  </mergeCells>
  <pageMargins left="0" right="0" top="0" bottom="0" header="0" footer="0"/>
  <pageSetup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showGridLines="0" topLeftCell="A4" workbookViewId="0">
      <selection activeCell="B8" sqref="B8"/>
    </sheetView>
  </sheetViews>
  <sheetFormatPr baseColWidth="10" defaultRowHeight="15" x14ac:dyDescent="0.25"/>
  <cols>
    <col min="1" max="2" width="37" customWidth="1"/>
    <col min="3" max="3" width="6.42578125" bestFit="1" customWidth="1"/>
  </cols>
  <sheetData>
    <row r="2" spans="1:3" ht="15.75" thickBot="1" x14ac:dyDescent="0.3">
      <c r="A2" s="14" t="s">
        <v>23</v>
      </c>
      <c r="B2" s="14"/>
      <c r="C2" s="14"/>
    </row>
    <row r="3" spans="1:3" ht="29.25" thickBot="1" x14ac:dyDescent="0.3">
      <c r="A3" s="2" t="s">
        <v>0</v>
      </c>
      <c r="B3" s="3" t="s">
        <v>1</v>
      </c>
      <c r="C3" s="3" t="s">
        <v>2</v>
      </c>
    </row>
    <row r="4" spans="1:3" ht="51.75" thickBot="1" x14ac:dyDescent="0.3">
      <c r="A4" s="4" t="s">
        <v>3</v>
      </c>
      <c r="B4" s="5" t="s">
        <v>4</v>
      </c>
      <c r="C4" s="6">
        <v>10</v>
      </c>
    </row>
    <row r="5" spans="1:3" ht="51.75" thickBot="1" x14ac:dyDescent="0.3">
      <c r="A5" s="4" t="s">
        <v>5</v>
      </c>
      <c r="B5" s="5" t="s">
        <v>6</v>
      </c>
      <c r="C5" s="6">
        <v>9</v>
      </c>
    </row>
    <row r="6" spans="1:3" ht="39" thickBot="1" x14ac:dyDescent="0.3">
      <c r="A6" s="4" t="s">
        <v>7</v>
      </c>
      <c r="B6" s="5" t="s">
        <v>8</v>
      </c>
      <c r="C6" s="6">
        <v>8</v>
      </c>
    </row>
    <row r="7" spans="1:3" ht="26.25" thickBot="1" x14ac:dyDescent="0.3">
      <c r="A7" s="4" t="s">
        <v>9</v>
      </c>
      <c r="B7" s="5" t="s">
        <v>10</v>
      </c>
      <c r="C7" s="6">
        <v>7</v>
      </c>
    </row>
    <row r="8" spans="1:3" ht="26.25" thickBot="1" x14ac:dyDescent="0.3">
      <c r="A8" s="4" t="s">
        <v>11</v>
      </c>
      <c r="B8" s="5" t="s">
        <v>12</v>
      </c>
      <c r="C8" s="6">
        <v>6</v>
      </c>
    </row>
    <row r="9" spans="1:3" ht="26.25" thickBot="1" x14ac:dyDescent="0.3">
      <c r="A9" s="4" t="s">
        <v>13</v>
      </c>
      <c r="B9" s="5" t="s">
        <v>14</v>
      </c>
      <c r="C9" s="6">
        <v>5</v>
      </c>
    </row>
    <row r="10" spans="1:3" ht="15.75" thickBot="1" x14ac:dyDescent="0.3">
      <c r="A10" s="4" t="s">
        <v>15</v>
      </c>
      <c r="B10" s="5" t="s">
        <v>16</v>
      </c>
      <c r="C10" s="6">
        <v>4</v>
      </c>
    </row>
    <row r="11" spans="1:3" ht="51.75" thickBot="1" x14ac:dyDescent="0.3">
      <c r="A11" s="4" t="s">
        <v>17</v>
      </c>
      <c r="B11" s="5" t="s">
        <v>18</v>
      </c>
      <c r="C11" s="6">
        <v>3</v>
      </c>
    </row>
    <row r="12" spans="1:3" ht="51.75" thickBot="1" x14ac:dyDescent="0.3">
      <c r="A12" s="4" t="s">
        <v>19</v>
      </c>
      <c r="B12" s="5" t="s">
        <v>20</v>
      </c>
      <c r="C12" s="6">
        <v>2</v>
      </c>
    </row>
    <row r="13" spans="1:3" ht="77.25" thickBot="1" x14ac:dyDescent="0.3">
      <c r="A13" s="4" t="s">
        <v>21</v>
      </c>
      <c r="B13" s="5" t="s">
        <v>22</v>
      </c>
      <c r="C13" s="6">
        <v>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topLeftCell="A7" workbookViewId="0">
      <selection activeCell="D40" sqref="D40"/>
    </sheetView>
  </sheetViews>
  <sheetFormatPr baseColWidth="10" defaultRowHeight="15" x14ac:dyDescent="0.25"/>
  <cols>
    <col min="1" max="2" width="25.5703125" customWidth="1"/>
    <col min="3" max="3" width="6.42578125" bestFit="1" customWidth="1"/>
  </cols>
  <sheetData>
    <row r="1" spans="1:3" ht="15.75" thickBot="1" x14ac:dyDescent="0.3"/>
    <row r="2" spans="1:3" ht="29.25" thickBot="1" x14ac:dyDescent="0.3">
      <c r="A2" s="2" t="s">
        <v>24</v>
      </c>
      <c r="B2" s="3" t="s">
        <v>25</v>
      </c>
      <c r="C2" s="3" t="s">
        <v>2</v>
      </c>
    </row>
    <row r="3" spans="1:3" ht="39" thickBot="1" x14ac:dyDescent="0.3">
      <c r="A3" s="15" t="s">
        <v>26</v>
      </c>
      <c r="B3" s="5" t="s">
        <v>27</v>
      </c>
      <c r="C3" s="6">
        <v>10</v>
      </c>
    </row>
    <row r="4" spans="1:3" ht="39" thickBot="1" x14ac:dyDescent="0.3">
      <c r="A4" s="16"/>
      <c r="B4" s="5" t="s">
        <v>28</v>
      </c>
      <c r="C4" s="6">
        <v>9</v>
      </c>
    </row>
    <row r="5" spans="1:3" ht="39" thickBot="1" x14ac:dyDescent="0.3">
      <c r="A5" s="15" t="s">
        <v>29</v>
      </c>
      <c r="B5" s="5" t="s">
        <v>30</v>
      </c>
      <c r="C5" s="6">
        <v>8</v>
      </c>
    </row>
    <row r="6" spans="1:3" ht="39" thickBot="1" x14ac:dyDescent="0.3">
      <c r="A6" s="16"/>
      <c r="B6" s="5" t="s">
        <v>31</v>
      </c>
      <c r="C6" s="6">
        <v>7</v>
      </c>
    </row>
    <row r="7" spans="1:3" ht="26.25" thickBot="1" x14ac:dyDescent="0.3">
      <c r="A7" s="15" t="s">
        <v>32</v>
      </c>
      <c r="B7" s="5" t="s">
        <v>33</v>
      </c>
      <c r="C7" s="6">
        <v>6</v>
      </c>
    </row>
    <row r="8" spans="1:3" ht="26.25" thickBot="1" x14ac:dyDescent="0.3">
      <c r="A8" s="17"/>
      <c r="B8" s="5" t="s">
        <v>34</v>
      </c>
      <c r="C8" s="6">
        <v>5</v>
      </c>
    </row>
    <row r="9" spans="1:3" ht="26.25" thickBot="1" x14ac:dyDescent="0.3">
      <c r="A9" s="16"/>
      <c r="B9" s="5" t="s">
        <v>35</v>
      </c>
      <c r="C9" s="6">
        <v>4</v>
      </c>
    </row>
    <row r="10" spans="1:3" ht="26.25" thickBot="1" x14ac:dyDescent="0.3">
      <c r="A10" s="15" t="s">
        <v>36</v>
      </c>
      <c r="B10" s="5" t="s">
        <v>37</v>
      </c>
      <c r="C10" s="6">
        <v>3</v>
      </c>
    </row>
    <row r="11" spans="1:3" ht="26.25" thickBot="1" x14ac:dyDescent="0.3">
      <c r="A11" s="16"/>
      <c r="B11" s="5" t="s">
        <v>38</v>
      </c>
      <c r="C11" s="6">
        <v>2</v>
      </c>
    </row>
    <row r="12" spans="1:3" ht="26.25" thickBot="1" x14ac:dyDescent="0.3">
      <c r="A12" s="4" t="s">
        <v>39</v>
      </c>
      <c r="B12" s="5" t="s">
        <v>40</v>
      </c>
      <c r="C12" s="6">
        <v>1</v>
      </c>
    </row>
  </sheetData>
  <mergeCells count="4">
    <mergeCell ref="A3:A4"/>
    <mergeCell ref="A5:A6"/>
    <mergeCell ref="A7:A9"/>
    <mergeCell ref="A10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topLeftCell="A10" workbookViewId="0">
      <selection activeCell="B12" sqref="B12"/>
    </sheetView>
  </sheetViews>
  <sheetFormatPr baseColWidth="10" defaultRowHeight="15" x14ac:dyDescent="0.25"/>
  <cols>
    <col min="1" max="3" width="25.140625" customWidth="1"/>
  </cols>
  <sheetData>
    <row r="1" spans="1:3" ht="15.75" thickBot="1" x14ac:dyDescent="0.3"/>
    <row r="2" spans="1:3" ht="43.5" thickBot="1" x14ac:dyDescent="0.3">
      <c r="A2" s="2" t="s">
        <v>41</v>
      </c>
      <c r="B2" s="3" t="s">
        <v>42</v>
      </c>
      <c r="C2" s="3" t="s">
        <v>2</v>
      </c>
    </row>
    <row r="3" spans="1:3" ht="51.75" thickBot="1" x14ac:dyDescent="0.3">
      <c r="A3" s="4" t="s">
        <v>43</v>
      </c>
      <c r="B3" s="5" t="s">
        <v>44</v>
      </c>
      <c r="C3" s="6">
        <v>10</v>
      </c>
    </row>
    <row r="4" spans="1:3" ht="39" thickBot="1" x14ac:dyDescent="0.3">
      <c r="A4" s="4" t="s">
        <v>45</v>
      </c>
      <c r="B4" s="5" t="s">
        <v>46</v>
      </c>
      <c r="C4" s="6">
        <v>9</v>
      </c>
    </row>
    <row r="5" spans="1:3" ht="77.25" thickBot="1" x14ac:dyDescent="0.3">
      <c r="A5" s="4" t="s">
        <v>47</v>
      </c>
      <c r="B5" s="5" t="s">
        <v>48</v>
      </c>
      <c r="C5" s="6">
        <v>8</v>
      </c>
    </row>
    <row r="6" spans="1:3" ht="90" thickBot="1" x14ac:dyDescent="0.3">
      <c r="A6" s="4" t="s">
        <v>49</v>
      </c>
      <c r="B6" s="5" t="s">
        <v>50</v>
      </c>
      <c r="C6" s="6">
        <v>7</v>
      </c>
    </row>
    <row r="7" spans="1:3" ht="90" thickBot="1" x14ac:dyDescent="0.3">
      <c r="A7" s="4" t="s">
        <v>51</v>
      </c>
      <c r="B7" s="5" t="s">
        <v>52</v>
      </c>
      <c r="C7" s="6">
        <v>6</v>
      </c>
    </row>
    <row r="8" spans="1:3" ht="102.75" thickBot="1" x14ac:dyDescent="0.3">
      <c r="A8" s="4" t="s">
        <v>53</v>
      </c>
      <c r="B8" s="5" t="s">
        <v>54</v>
      </c>
      <c r="C8" s="6">
        <v>5</v>
      </c>
    </row>
    <row r="9" spans="1:3" ht="115.5" thickBot="1" x14ac:dyDescent="0.3">
      <c r="A9" s="4" t="s">
        <v>55</v>
      </c>
      <c r="B9" s="5" t="s">
        <v>56</v>
      </c>
      <c r="C9" s="6">
        <v>4</v>
      </c>
    </row>
    <row r="10" spans="1:3" ht="115.5" thickBot="1" x14ac:dyDescent="0.3">
      <c r="A10" s="4" t="s">
        <v>57</v>
      </c>
      <c r="B10" s="5" t="s">
        <v>58</v>
      </c>
      <c r="C10" s="6">
        <v>3</v>
      </c>
    </row>
    <row r="11" spans="1:3" ht="77.25" thickBot="1" x14ac:dyDescent="0.3">
      <c r="A11" s="4" t="s">
        <v>59</v>
      </c>
      <c r="B11" s="5" t="s">
        <v>60</v>
      </c>
      <c r="C11" s="6">
        <v>2</v>
      </c>
    </row>
    <row r="12" spans="1:3" ht="64.5" thickBot="1" x14ac:dyDescent="0.3">
      <c r="A12" s="4" t="s">
        <v>61</v>
      </c>
      <c r="B12" s="5" t="s">
        <v>62</v>
      </c>
      <c r="C12" s="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showGridLines="0" workbookViewId="0">
      <selection activeCell="D6" sqref="D6"/>
    </sheetView>
  </sheetViews>
  <sheetFormatPr baseColWidth="10" defaultColWidth="10.85546875" defaultRowHeight="14.25" x14ac:dyDescent="0.2"/>
  <cols>
    <col min="1" max="1" width="10.85546875" style="1"/>
    <col min="2" max="2" width="8.85546875" style="1" customWidth="1"/>
    <col min="3" max="3" width="24" style="1" bestFit="1" customWidth="1"/>
    <col min="4" max="4" width="45.28515625" style="1" customWidth="1"/>
    <col min="5" max="16384" width="10.85546875" style="1"/>
  </cols>
  <sheetData>
    <row r="3" spans="2:5" ht="14.45" customHeight="1" x14ac:dyDescent="0.2">
      <c r="B3" s="18" t="s">
        <v>63</v>
      </c>
      <c r="C3" s="18"/>
      <c r="D3" s="8" t="s">
        <v>64</v>
      </c>
      <c r="E3" s="8" t="s">
        <v>65</v>
      </c>
    </row>
    <row r="4" spans="2:5" ht="38.25" x14ac:dyDescent="0.2">
      <c r="B4" s="13" t="s">
        <v>68</v>
      </c>
      <c r="C4" s="9" t="s">
        <v>23</v>
      </c>
      <c r="D4" s="7" t="s">
        <v>6</v>
      </c>
      <c r="E4" s="10">
        <v>9</v>
      </c>
    </row>
    <row r="5" spans="2:5" ht="25.5" x14ac:dyDescent="0.2">
      <c r="B5" s="13" t="s">
        <v>70</v>
      </c>
      <c r="C5" s="9" t="s">
        <v>66</v>
      </c>
      <c r="D5" s="7" t="s">
        <v>27</v>
      </c>
      <c r="E5" s="10">
        <v>10</v>
      </c>
    </row>
    <row r="6" spans="2:5" ht="25.5" x14ac:dyDescent="0.2">
      <c r="B6" s="13" t="s">
        <v>69</v>
      </c>
      <c r="C6" s="9" t="s">
        <v>41</v>
      </c>
      <c r="D6" s="7" t="s">
        <v>46</v>
      </c>
      <c r="E6" s="10">
        <v>9</v>
      </c>
    </row>
    <row r="7" spans="2:5" x14ac:dyDescent="0.2">
      <c r="B7" s="8" t="s">
        <v>71</v>
      </c>
      <c r="C7" s="11" t="s">
        <v>67</v>
      </c>
      <c r="D7" s="11"/>
      <c r="E7" s="8">
        <f>+E4*E5*E6</f>
        <v>810</v>
      </c>
    </row>
    <row r="8" spans="2:5" x14ac:dyDescent="0.2">
      <c r="C8" s="12"/>
      <c r="D8" s="12"/>
    </row>
    <row r="9" spans="2:5" x14ac:dyDescent="0.2">
      <c r="C9" s="12"/>
      <c r="D9" s="12"/>
    </row>
    <row r="10" spans="2:5" x14ac:dyDescent="0.2">
      <c r="C10" s="12"/>
      <c r="D10" s="12"/>
    </row>
    <row r="11" spans="2:5" x14ac:dyDescent="0.2">
      <c r="C11" s="12"/>
      <c r="D11" s="12"/>
    </row>
    <row r="12" spans="2:5" x14ac:dyDescent="0.2">
      <c r="C12" s="12"/>
      <c r="D12" s="12"/>
    </row>
    <row r="13" spans="2:5" x14ac:dyDescent="0.2">
      <c r="C13" s="12"/>
      <c r="D13" s="12"/>
    </row>
    <row r="14" spans="2:5" x14ac:dyDescent="0.2">
      <c r="C14" s="12"/>
      <c r="D14" s="12"/>
    </row>
    <row r="15" spans="2:5" x14ac:dyDescent="0.2">
      <c r="C15" s="12"/>
      <c r="D15" s="12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VÁLVULA 20"X1500</vt:lpstr>
      <vt:lpstr>Severidad</vt:lpstr>
      <vt:lpstr>Frecuencia</vt:lpstr>
      <vt:lpstr>Detección</vt:lpstr>
      <vt:lpstr>Válvulas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Sandex Jimenez Pinto</cp:lastModifiedBy>
  <dcterms:created xsi:type="dcterms:W3CDTF">2022-04-26T14:24:01Z</dcterms:created>
  <dcterms:modified xsi:type="dcterms:W3CDTF">2023-04-08T02:12:08Z</dcterms:modified>
</cp:coreProperties>
</file>