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fernandanino/Documents/MAFE UIS/Tesis/Entrega libro final/"/>
    </mc:Choice>
  </mc:AlternateContent>
  <xr:revisionPtr revIDLastSave="0" documentId="8_{2EB8839D-39CF-754A-A641-974B5CEC015C}" xr6:coauthVersionLast="47" xr6:coauthVersionMax="47" xr10:uidLastSave="{00000000-0000-0000-0000-000000000000}"/>
  <bookViews>
    <workbookView xWindow="0" yWindow="500" windowWidth="19420" windowHeight="10300" xr2:uid="{EBF38DA2-E67D-46BD-8CA4-A24B04EE93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1" l="1"/>
  <c r="X26" i="1"/>
  <c r="AH4" i="1"/>
  <c r="AH12" i="1"/>
  <c r="AF14" i="1"/>
  <c r="AF4" i="1"/>
  <c r="AD20" i="1"/>
  <c r="AF20" i="1"/>
  <c r="AD22" i="1"/>
  <c r="AD18" i="1"/>
  <c r="AD16" i="1"/>
  <c r="AD14" i="1"/>
  <c r="AD12" i="1"/>
  <c r="AD10" i="1"/>
  <c r="AD8" i="1"/>
  <c r="AD6" i="1"/>
  <c r="AD4" i="1"/>
  <c r="AD26" i="1"/>
  <c r="AB25" i="1"/>
  <c r="Z24" i="1"/>
  <c r="X24" i="1"/>
  <c r="F26" i="1"/>
  <c r="H26" i="1"/>
  <c r="J26" i="1"/>
  <c r="L26" i="1"/>
  <c r="N26" i="1"/>
  <c r="P26" i="1"/>
  <c r="R26" i="1"/>
  <c r="T26" i="1"/>
  <c r="V26" i="1"/>
  <c r="D26" i="1"/>
  <c r="AF10" i="1"/>
  <c r="AF6" i="1"/>
  <c r="Z4" i="1"/>
  <c r="F24" i="1"/>
  <c r="H24" i="1"/>
  <c r="J24" i="1"/>
  <c r="L24" i="1"/>
  <c r="N24" i="1"/>
  <c r="P24" i="1"/>
  <c r="R24" i="1"/>
  <c r="T24" i="1"/>
  <c r="V24" i="1"/>
  <c r="F25" i="1"/>
  <c r="H25" i="1"/>
  <c r="J25" i="1"/>
  <c r="L25" i="1"/>
  <c r="N25" i="1"/>
  <c r="P25" i="1"/>
  <c r="R25" i="1"/>
  <c r="T25" i="1"/>
  <c r="V25" i="1"/>
  <c r="X25" i="1"/>
  <c r="D25" i="1"/>
  <c r="D24" i="1"/>
  <c r="AH22" i="1" l="1"/>
  <c r="AF12" i="1"/>
  <c r="AF22" i="1"/>
  <c r="AB22" i="1"/>
  <c r="AB12" i="1"/>
  <c r="AB14" i="1"/>
  <c r="AB16" i="1"/>
  <c r="AB18" i="1"/>
  <c r="AB20" i="1"/>
  <c r="Z22" i="1"/>
  <c r="Z20" i="1"/>
  <c r="Z18" i="1"/>
  <c r="Z16" i="1"/>
  <c r="Z14" i="1"/>
  <c r="Z12" i="1"/>
  <c r="Z10" i="1"/>
  <c r="AB10" i="1"/>
  <c r="AB8" i="1"/>
  <c r="AB6" i="1"/>
  <c r="AB4" i="1"/>
  <c r="Z8" i="1"/>
  <c r="Z6" i="1"/>
</calcChain>
</file>

<file path=xl/sharedStrings.xml><?xml version="1.0" encoding="utf-8"?>
<sst xmlns="http://schemas.openxmlformats.org/spreadsheetml/2006/main" count="48" uniqueCount="48">
  <si>
    <t>Factores ambientales</t>
  </si>
  <si>
    <t>Acciones del proyecto</t>
  </si>
  <si>
    <t>CARACTERÍSTICAS FÍSICO-QUÍMICAS</t>
  </si>
  <si>
    <t>Agua</t>
  </si>
  <si>
    <t>CONDICIONES BIOLÓGICAS</t>
  </si>
  <si>
    <t>Flora</t>
  </si>
  <si>
    <t>FACTORES CULTURALES</t>
  </si>
  <si>
    <t>Aspectos culturales</t>
  </si>
  <si>
    <t>Empleo</t>
  </si>
  <si>
    <t>Salud y seguridad</t>
  </si>
  <si>
    <t>Uso del territorio</t>
  </si>
  <si>
    <t>Reciclado de residuos</t>
  </si>
  <si>
    <t>Promedio positivos</t>
  </si>
  <si>
    <t>Promedio negativos</t>
  </si>
  <si>
    <t>Promedio aritmético</t>
  </si>
  <si>
    <t>Impacto por subcomponente</t>
  </si>
  <si>
    <t>Impacto por componente</t>
  </si>
  <si>
    <t>Impacto total del proyecto</t>
  </si>
  <si>
    <t>Promedios positivos</t>
  </si>
  <si>
    <t>Promedios negativos</t>
  </si>
  <si>
    <t>Promedios aritméticos</t>
  </si>
  <si>
    <t>Atmósfera</t>
  </si>
  <si>
    <t>Calidad del aire</t>
  </si>
  <si>
    <t>Tratamiento de residuos</t>
  </si>
  <si>
    <t>Descarga de efluentes</t>
  </si>
  <si>
    <t>Compra y recpeción de ingredientes</t>
  </si>
  <si>
    <t>Selección  y compra de insumos</t>
  </si>
  <si>
    <t>Producción</t>
  </si>
  <si>
    <t>Lavado y desembalado de alimentos</t>
  </si>
  <si>
    <t>Mezcla de ingredientes</t>
  </si>
  <si>
    <t>Horneado y cocción de alimentos</t>
  </si>
  <si>
    <t>Lavado de utensilios de cocina</t>
  </si>
  <si>
    <t>Servicio</t>
  </si>
  <si>
    <t>Empaque y/o emplatado del producto</t>
  </si>
  <si>
    <t>Mantenimiento</t>
  </si>
  <si>
    <t>Limpieza de instalaciones</t>
  </si>
  <si>
    <t>Calidad del agua</t>
  </si>
  <si>
    <t>Micro clima</t>
  </si>
  <si>
    <t>Comercial</t>
  </si>
  <si>
    <t>Facilidades y actividades humanas</t>
  </si>
  <si>
    <t>Manejo de residuos</t>
  </si>
  <si>
    <t>Productos Agrícolas</t>
  </si>
  <si>
    <t xml:space="preserve"> Almacenamiento</t>
  </si>
  <si>
    <t>Suminitros de energía</t>
  </si>
  <si>
    <t>Consumo energético (Luz)</t>
  </si>
  <si>
    <t>OTROS FACTORES</t>
  </si>
  <si>
    <t>Decoración del producto</t>
  </si>
  <si>
    <t>Patrones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</si>
</sst>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FBF"/>
        <bgColor indexed="64"/>
      </patternFill>
    </fill>
    <fill>
      <patternFill patternType="solid">
        <fgColor rgb="FFFFCDFF"/>
        <bgColor indexed="64"/>
      </patternFill>
    </fill>
    <fill>
      <patternFill patternType="solid">
        <fgColor rgb="FFFFE3C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9" xfId="0" applyFont="1" applyBorder="1"/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4" borderId="12" xfId="0" applyFont="1" applyFill="1" applyBorder="1" applyAlignment="1">
      <alignment horizontal="left" vertical="center"/>
    </xf>
    <xf numFmtId="0" fontId="1" fillId="14" borderId="14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 textRotation="90" wrapText="1"/>
    </xf>
    <xf numFmtId="0" fontId="2" fillId="7" borderId="14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2" fillId="5" borderId="14" xfId="0" applyFont="1" applyFill="1" applyBorder="1" applyAlignment="1">
      <alignment horizontal="center" vertical="center" textRotation="90" wrapText="1"/>
    </xf>
    <xf numFmtId="0" fontId="1" fillId="6" borderId="12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textRotation="90" wrapText="1"/>
    </xf>
    <xf numFmtId="0" fontId="2" fillId="15" borderId="13" xfId="0" applyFont="1" applyFill="1" applyBorder="1" applyAlignment="1">
      <alignment horizontal="center" vertical="center" textRotation="90" wrapText="1"/>
    </xf>
    <xf numFmtId="0" fontId="2" fillId="15" borderId="14" xfId="0" applyFont="1" applyFill="1" applyBorder="1" applyAlignment="1">
      <alignment horizontal="center" vertical="center" textRotation="90" wrapText="1"/>
    </xf>
    <xf numFmtId="0" fontId="1" fillId="19" borderId="1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horizontal="center" vertical="center" textRotation="90" wrapText="1"/>
    </xf>
    <xf numFmtId="0" fontId="1" fillId="13" borderId="12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left" vertical="center"/>
    </xf>
    <xf numFmtId="0" fontId="1" fillId="19" borderId="12" xfId="0" applyFont="1" applyFill="1" applyBorder="1" applyAlignment="1">
      <alignment horizontal="left" vertical="center"/>
    </xf>
    <xf numFmtId="0" fontId="1" fillId="19" borderId="14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20" borderId="12" xfId="0" applyFont="1" applyFill="1" applyBorder="1" applyAlignment="1">
      <alignment horizontal="center" vertical="center" wrapText="1"/>
    </xf>
    <xf numFmtId="0" fontId="1" fillId="2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11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1" fillId="4" borderId="15" xfId="0" applyFont="1" applyFill="1" applyBorder="1" applyAlignment="1">
      <alignment horizontal="center" textRotation="90" wrapText="1"/>
    </xf>
    <xf numFmtId="0" fontId="1" fillId="4" borderId="16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textRotation="90" wrapText="1"/>
    </xf>
    <xf numFmtId="0" fontId="1" fillId="9" borderId="1" xfId="0" applyFont="1" applyFill="1" applyBorder="1" applyAlignment="1">
      <alignment horizontal="center" textRotation="90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textRotation="90" wrapText="1"/>
    </xf>
    <xf numFmtId="0" fontId="1" fillId="11" borderId="16" xfId="0" applyFont="1" applyFill="1" applyBorder="1" applyAlignment="1">
      <alignment horizontal="center" textRotation="90" wrapText="1"/>
    </xf>
    <xf numFmtId="0" fontId="1" fillId="18" borderId="1" xfId="0" applyFont="1" applyFill="1" applyBorder="1" applyAlignment="1">
      <alignment horizontal="center" textRotation="90" wrapText="1"/>
    </xf>
    <xf numFmtId="0" fontId="1" fillId="12" borderId="1" xfId="0" applyFont="1" applyFill="1" applyBorder="1" applyAlignment="1">
      <alignment horizontal="center" textRotation="90" wrapText="1"/>
    </xf>
    <xf numFmtId="0" fontId="1" fillId="11" borderId="1" xfId="0" applyFont="1" applyFill="1" applyBorder="1" applyAlignment="1">
      <alignment horizont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7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3C1"/>
      <color rgb="FFFFCDFF"/>
      <color rgb="FFFF9FBF"/>
      <color rgb="FFFFECD5"/>
      <color rgb="FFFFCC99"/>
      <color rgb="FFFFCC66"/>
      <color rgb="FFFFCC00"/>
      <color rgb="FFFF9900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13093</xdr:colOff>
      <xdr:row>0</xdr:row>
      <xdr:rowOff>6546</xdr:rowOff>
    </xdr:from>
    <xdr:to>
      <xdr:col>3</xdr:col>
      <xdr:colOff>6546</xdr:colOff>
      <xdr:row>3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582CF43-89F5-1CD9-DB43-9681F99609DA}"/>
            </a:ext>
          </a:extLst>
        </xdr:cNvPr>
        <xdr:cNvCxnSpPr/>
      </xdr:nvCxnSpPr>
      <xdr:spPr>
        <a:xfrm>
          <a:off x="13093" y="6546"/>
          <a:ext cx="2710206" cy="125690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3009-A622-49CB-A79B-80C7E145C879}">
  <dimension ref="A1:AK26"/>
  <sheetViews>
    <sheetView showGridLines="0" tabSelected="1" zoomScale="97" workbookViewId="0">
      <selection activeCell="J5" sqref="J5"/>
    </sheetView>
  </sheetViews>
  <sheetFormatPr baseColWidth="10" defaultColWidth="3.1640625" defaultRowHeight="12" x14ac:dyDescent="0.15"/>
  <cols>
    <col min="1" max="1" width="6.5" style="1" customWidth="1"/>
    <col min="2" max="2" width="10.5" style="1" customWidth="1"/>
    <col min="3" max="3" width="21.83203125" style="1" customWidth="1"/>
    <col min="4" max="25" width="4" style="1" customWidth="1"/>
    <col min="26" max="37" width="3.33203125" style="1" customWidth="1"/>
    <col min="38" max="16384" width="3.1640625" style="1"/>
  </cols>
  <sheetData>
    <row r="1" spans="1:37" ht="27.5" customHeight="1" x14ac:dyDescent="0.15">
      <c r="A1" s="11"/>
      <c r="B1" s="9" t="s">
        <v>1</v>
      </c>
      <c r="D1" s="79" t="s">
        <v>25</v>
      </c>
      <c r="E1" s="80"/>
      <c r="F1" s="80"/>
      <c r="G1" s="81"/>
      <c r="H1" s="92" t="s">
        <v>27</v>
      </c>
      <c r="I1" s="93"/>
      <c r="J1" s="93"/>
      <c r="K1" s="93"/>
      <c r="L1" s="93"/>
      <c r="M1" s="93"/>
      <c r="N1" s="93"/>
      <c r="O1" s="93"/>
      <c r="P1" s="75" t="s">
        <v>32</v>
      </c>
      <c r="Q1" s="75"/>
      <c r="R1" s="75"/>
      <c r="S1" s="75"/>
      <c r="T1" s="71" t="s">
        <v>34</v>
      </c>
      <c r="U1" s="72"/>
      <c r="V1" s="90" t="s">
        <v>23</v>
      </c>
      <c r="W1" s="90"/>
      <c r="X1" s="90"/>
      <c r="Y1" s="91"/>
      <c r="Z1" s="63" t="s">
        <v>12</v>
      </c>
      <c r="AA1" s="64"/>
      <c r="AB1" s="63" t="s">
        <v>13</v>
      </c>
      <c r="AC1" s="64"/>
      <c r="AD1" s="63" t="s">
        <v>14</v>
      </c>
      <c r="AE1" s="64"/>
      <c r="AF1" s="63" t="s">
        <v>15</v>
      </c>
      <c r="AG1" s="64"/>
      <c r="AH1" s="63" t="s">
        <v>16</v>
      </c>
      <c r="AI1" s="64"/>
      <c r="AJ1" s="63" t="s">
        <v>17</v>
      </c>
      <c r="AK1" s="64"/>
    </row>
    <row r="2" spans="1:37" x14ac:dyDescent="0.15">
      <c r="A2" s="2"/>
      <c r="D2" s="82"/>
      <c r="E2" s="83"/>
      <c r="F2" s="83"/>
      <c r="G2" s="84"/>
      <c r="H2" s="94"/>
      <c r="I2" s="95"/>
      <c r="J2" s="95"/>
      <c r="K2" s="95"/>
      <c r="L2" s="95"/>
      <c r="M2" s="95"/>
      <c r="N2" s="95"/>
      <c r="O2" s="95"/>
      <c r="P2" s="76"/>
      <c r="Q2" s="76"/>
      <c r="R2" s="76"/>
      <c r="S2" s="76"/>
      <c r="T2" s="73"/>
      <c r="U2" s="74"/>
      <c r="V2" s="90"/>
      <c r="W2" s="90"/>
      <c r="X2" s="90"/>
      <c r="Y2" s="91"/>
      <c r="Z2" s="65"/>
      <c r="AA2" s="66"/>
      <c r="AB2" s="65"/>
      <c r="AC2" s="66"/>
      <c r="AD2" s="65"/>
      <c r="AE2" s="66"/>
      <c r="AF2" s="65"/>
      <c r="AG2" s="66"/>
      <c r="AH2" s="65"/>
      <c r="AI2" s="66"/>
      <c r="AJ2" s="65"/>
      <c r="AK2" s="66"/>
    </row>
    <row r="3" spans="1:37" ht="76" customHeight="1" x14ac:dyDescent="0.15">
      <c r="A3" s="10" t="s">
        <v>0</v>
      </c>
      <c r="B3" s="3"/>
      <c r="C3" s="12"/>
      <c r="D3" s="77" t="s">
        <v>26</v>
      </c>
      <c r="E3" s="78"/>
      <c r="F3" s="78" t="s">
        <v>42</v>
      </c>
      <c r="G3" s="78"/>
      <c r="H3" s="87" t="s">
        <v>28</v>
      </c>
      <c r="I3" s="87"/>
      <c r="J3" s="87" t="s">
        <v>29</v>
      </c>
      <c r="K3" s="87"/>
      <c r="L3" s="87" t="s">
        <v>30</v>
      </c>
      <c r="M3" s="87"/>
      <c r="N3" s="87" t="s">
        <v>31</v>
      </c>
      <c r="O3" s="87"/>
      <c r="P3" s="89" t="s">
        <v>46</v>
      </c>
      <c r="Q3" s="89"/>
      <c r="R3" s="85" t="s">
        <v>33</v>
      </c>
      <c r="S3" s="86"/>
      <c r="T3" s="69" t="s">
        <v>35</v>
      </c>
      <c r="U3" s="70"/>
      <c r="V3" s="88" t="s">
        <v>11</v>
      </c>
      <c r="W3" s="88"/>
      <c r="X3" s="88" t="s">
        <v>24</v>
      </c>
      <c r="Y3" s="88"/>
      <c r="Z3" s="67"/>
      <c r="AA3" s="68"/>
      <c r="AB3" s="67"/>
      <c r="AC3" s="68"/>
      <c r="AD3" s="67"/>
      <c r="AE3" s="68"/>
      <c r="AF3" s="67"/>
      <c r="AG3" s="68"/>
      <c r="AH3" s="67"/>
      <c r="AI3" s="68"/>
      <c r="AJ3" s="67"/>
      <c r="AK3" s="68"/>
    </row>
    <row r="4" spans="1:37" s="6" customFormat="1" ht="22" customHeight="1" x14ac:dyDescent="0.2">
      <c r="A4" s="40" t="s">
        <v>2</v>
      </c>
      <c r="B4" s="45" t="s">
        <v>3</v>
      </c>
      <c r="C4" s="24" t="s">
        <v>36</v>
      </c>
      <c r="D4" s="4"/>
      <c r="E4" s="5"/>
      <c r="F4" s="4"/>
      <c r="G4" s="5"/>
      <c r="H4" s="4">
        <v>-2</v>
      </c>
      <c r="I4" s="5"/>
      <c r="J4" s="4">
        <v>-2</v>
      </c>
      <c r="K4" s="5"/>
      <c r="L4" s="4"/>
      <c r="M4" s="5"/>
      <c r="N4" s="4">
        <v>-1</v>
      </c>
      <c r="O4" s="5"/>
      <c r="P4" s="4"/>
      <c r="Q4" s="5"/>
      <c r="R4" s="4"/>
      <c r="S4" s="5"/>
      <c r="T4" s="4">
        <v>-4</v>
      </c>
      <c r="U4" s="5"/>
      <c r="V4" s="4"/>
      <c r="W4" s="5"/>
      <c r="X4" s="4">
        <v>-2</v>
      </c>
      <c r="Y4" s="5"/>
      <c r="Z4" s="13">
        <f>+COUNTIF(D4:Y4,"&gt;0")</f>
        <v>0</v>
      </c>
      <c r="AA4" s="17"/>
      <c r="AB4" s="13">
        <f>+COUNTIF(D4:Y4,"&lt;0")</f>
        <v>5</v>
      </c>
      <c r="AC4" s="14"/>
      <c r="AD4" s="13">
        <f>+D4*E5+F4*G5+H4*I5+J4*K5+L4*M5+N4*O5+P4*Q5+R4*S5+T4*U5+V4*W5+X4*Y5</f>
        <v>-27</v>
      </c>
      <c r="AE4" s="14"/>
      <c r="AF4" s="13">
        <f>+AD4</f>
        <v>-27</v>
      </c>
      <c r="AG4" s="14"/>
      <c r="AH4" s="13">
        <f>+AF4+AF6+AF10</f>
        <v>-4</v>
      </c>
      <c r="AI4" s="17"/>
      <c r="AJ4" s="22">
        <f>+AH4+AH12+AH22</f>
        <v>32</v>
      </c>
      <c r="AK4" s="22"/>
    </row>
    <row r="5" spans="1:37" s="6" customFormat="1" ht="22" customHeight="1" x14ac:dyDescent="0.2">
      <c r="A5" s="40"/>
      <c r="B5" s="46"/>
      <c r="C5" s="42"/>
      <c r="D5" s="7"/>
      <c r="E5" s="8"/>
      <c r="F5" s="7"/>
      <c r="G5" s="8"/>
      <c r="H5" s="7"/>
      <c r="I5" s="8">
        <v>1</v>
      </c>
      <c r="J5" s="7"/>
      <c r="K5" s="8">
        <v>2</v>
      </c>
      <c r="L5" s="7"/>
      <c r="M5" s="8"/>
      <c r="N5" s="7"/>
      <c r="O5" s="8">
        <v>3</v>
      </c>
      <c r="P5" s="7"/>
      <c r="Q5" s="8"/>
      <c r="R5" s="7"/>
      <c r="S5" s="8"/>
      <c r="T5" s="7"/>
      <c r="U5" s="8">
        <v>3</v>
      </c>
      <c r="V5" s="7"/>
      <c r="W5" s="8"/>
      <c r="X5" s="7"/>
      <c r="Y5" s="8">
        <v>3</v>
      </c>
      <c r="Z5" s="18"/>
      <c r="AA5" s="19"/>
      <c r="AB5" s="18"/>
      <c r="AC5" s="21"/>
      <c r="AD5" s="18"/>
      <c r="AE5" s="21"/>
      <c r="AF5" s="18"/>
      <c r="AG5" s="21"/>
      <c r="AH5" s="18"/>
      <c r="AI5" s="19"/>
      <c r="AJ5" s="22"/>
      <c r="AK5" s="22"/>
    </row>
    <row r="6" spans="1:37" s="6" customFormat="1" ht="22" customHeight="1" x14ac:dyDescent="0.2">
      <c r="A6" s="40"/>
      <c r="B6" s="31" t="s">
        <v>21</v>
      </c>
      <c r="C6" s="42" t="s">
        <v>22</v>
      </c>
      <c r="D6" s="4">
        <v>-1</v>
      </c>
      <c r="E6" s="5"/>
      <c r="F6" s="4"/>
      <c r="G6" s="5"/>
      <c r="H6" s="4"/>
      <c r="I6" s="5"/>
      <c r="J6" s="4"/>
      <c r="K6" s="5"/>
      <c r="L6" s="4">
        <v>2</v>
      </c>
      <c r="M6" s="5"/>
      <c r="N6" s="4"/>
      <c r="O6" s="5"/>
      <c r="P6" s="4">
        <v>-1</v>
      </c>
      <c r="Q6" s="5"/>
      <c r="R6" s="4"/>
      <c r="S6" s="5"/>
      <c r="T6" s="4"/>
      <c r="U6" s="5"/>
      <c r="V6" s="4">
        <v>2</v>
      </c>
      <c r="W6" s="5"/>
      <c r="X6" s="4"/>
      <c r="Y6" s="5"/>
      <c r="Z6" s="13">
        <f>+COUNTIF(D6:Y6,"&gt;0")</f>
        <v>2</v>
      </c>
      <c r="AA6" s="14"/>
      <c r="AB6" s="13">
        <f>+COUNTIF(D6:Y6,"&lt;0")</f>
        <v>2</v>
      </c>
      <c r="AC6" s="14"/>
      <c r="AD6" s="13">
        <f>+D6*E7+F6*G7+H6*I7+J6*K7+L6*M7+N6*O7+P6*Q7+R6*S7+T6*U7+V6*W7+X6*Y7</f>
        <v>6</v>
      </c>
      <c r="AE6" s="14"/>
      <c r="AF6" s="22">
        <f>+AD6+AD8</f>
        <v>11</v>
      </c>
      <c r="AG6" s="22"/>
      <c r="AH6" s="18"/>
      <c r="AI6" s="19"/>
      <c r="AJ6" s="22"/>
      <c r="AK6" s="22"/>
    </row>
    <row r="7" spans="1:37" s="6" customFormat="1" ht="22" customHeight="1" x14ac:dyDescent="0.2">
      <c r="A7" s="40"/>
      <c r="B7" s="31"/>
      <c r="C7" s="42"/>
      <c r="D7" s="7"/>
      <c r="E7" s="8">
        <v>3</v>
      </c>
      <c r="F7" s="7"/>
      <c r="G7" s="8"/>
      <c r="H7" s="7"/>
      <c r="I7" s="8"/>
      <c r="J7" s="7"/>
      <c r="K7" s="8"/>
      <c r="L7" s="7"/>
      <c r="M7" s="8">
        <v>3</v>
      </c>
      <c r="N7" s="7"/>
      <c r="O7" s="8"/>
      <c r="P7" s="7"/>
      <c r="Q7" s="8">
        <v>1</v>
      </c>
      <c r="R7" s="7"/>
      <c r="S7" s="8"/>
      <c r="T7" s="7"/>
      <c r="U7" s="8"/>
      <c r="V7" s="7"/>
      <c r="W7" s="8">
        <v>2</v>
      </c>
      <c r="X7" s="7"/>
      <c r="Y7" s="8"/>
      <c r="Z7" s="15"/>
      <c r="AA7" s="16"/>
      <c r="AB7" s="18"/>
      <c r="AC7" s="21"/>
      <c r="AD7" s="18"/>
      <c r="AE7" s="21"/>
      <c r="AF7" s="22"/>
      <c r="AG7" s="22"/>
      <c r="AH7" s="18"/>
      <c r="AI7" s="19"/>
      <c r="AJ7" s="22"/>
      <c r="AK7" s="22"/>
    </row>
    <row r="8" spans="1:37" s="6" customFormat="1" ht="22" customHeight="1" x14ac:dyDescent="0.2">
      <c r="A8" s="40"/>
      <c r="B8" s="31"/>
      <c r="C8" s="42" t="s">
        <v>37</v>
      </c>
      <c r="D8" s="4"/>
      <c r="E8" s="5"/>
      <c r="F8" s="4">
        <v>-1</v>
      </c>
      <c r="G8" s="5"/>
      <c r="H8" s="4"/>
      <c r="I8" s="5"/>
      <c r="J8" s="4"/>
      <c r="K8" s="5"/>
      <c r="L8" s="4">
        <v>2</v>
      </c>
      <c r="M8" s="5"/>
      <c r="N8" s="4"/>
      <c r="O8" s="5"/>
      <c r="P8" s="4"/>
      <c r="Q8" s="5"/>
      <c r="R8" s="4"/>
      <c r="S8" s="5"/>
      <c r="T8" s="4"/>
      <c r="U8" s="5"/>
      <c r="V8" s="4"/>
      <c r="W8" s="5"/>
      <c r="X8" s="4"/>
      <c r="Y8" s="5"/>
      <c r="Z8" s="13">
        <f>+COUNTIF(D8:Y8,"&gt;0")</f>
        <v>1</v>
      </c>
      <c r="AA8" s="17"/>
      <c r="AB8" s="13">
        <f>+COUNTIF(D8:Y8,"&lt;0")</f>
        <v>1</v>
      </c>
      <c r="AC8" s="14"/>
      <c r="AD8" s="13">
        <f>+D8*E9+F8*G9+H8*I9+J8*K9+L8*M9+N8*O9+P8*Q9+R8*S9+T8*U9+V8*W9+X8*Y9</f>
        <v>5</v>
      </c>
      <c r="AE8" s="14"/>
      <c r="AF8" s="22"/>
      <c r="AG8" s="22"/>
      <c r="AH8" s="18"/>
      <c r="AI8" s="19"/>
      <c r="AJ8" s="22"/>
      <c r="AK8" s="22"/>
    </row>
    <row r="9" spans="1:37" s="6" customFormat="1" ht="22" customHeight="1" x14ac:dyDescent="0.2">
      <c r="A9" s="26"/>
      <c r="B9" s="32"/>
      <c r="C9" s="42"/>
      <c r="D9" s="7"/>
      <c r="E9" s="8"/>
      <c r="F9" s="7"/>
      <c r="G9" s="8">
        <v>1</v>
      </c>
      <c r="H9" s="7"/>
      <c r="I9" s="8"/>
      <c r="J9" s="7"/>
      <c r="K9" s="8"/>
      <c r="L9" s="7"/>
      <c r="M9" s="8">
        <v>3</v>
      </c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18"/>
      <c r="AA9" s="19"/>
      <c r="AB9" s="18"/>
      <c r="AC9" s="21"/>
      <c r="AD9" s="18"/>
      <c r="AE9" s="21"/>
      <c r="AF9" s="22"/>
      <c r="AG9" s="22"/>
      <c r="AH9" s="18"/>
      <c r="AI9" s="19"/>
      <c r="AJ9" s="22"/>
      <c r="AK9" s="22"/>
    </row>
    <row r="10" spans="1:37" s="6" customFormat="1" ht="22" customHeight="1" x14ac:dyDescent="0.2">
      <c r="A10" s="25" t="s">
        <v>4</v>
      </c>
      <c r="B10" s="41" t="s">
        <v>5</v>
      </c>
      <c r="C10" s="23" t="s">
        <v>41</v>
      </c>
      <c r="D10" s="4">
        <v>4</v>
      </c>
      <c r="E10" s="5"/>
      <c r="F10" s="4"/>
      <c r="G10" s="5"/>
      <c r="H10" s="4"/>
      <c r="I10" s="5"/>
      <c r="J10" s="4"/>
      <c r="K10" s="5"/>
      <c r="L10" s="4"/>
      <c r="M10" s="5"/>
      <c r="N10" s="4"/>
      <c r="O10" s="5"/>
      <c r="P10" s="4"/>
      <c r="Q10" s="5"/>
      <c r="R10" s="4"/>
      <c r="S10" s="5"/>
      <c r="T10" s="4"/>
      <c r="U10" s="5"/>
      <c r="V10" s="4"/>
      <c r="W10" s="5"/>
      <c r="X10" s="4"/>
      <c r="Y10" s="5"/>
      <c r="Z10" s="13">
        <f>+COUNTIF(D10:Y10,"&gt;0")</f>
        <v>1</v>
      </c>
      <c r="AA10" s="17"/>
      <c r="AB10" s="13">
        <f>+COUNTIF(D10:Y10,"&lt;0")</f>
        <v>0</v>
      </c>
      <c r="AC10" s="14"/>
      <c r="AD10" s="13">
        <f>+D10*E11+F10*G11+H10*I11+J10*K11+L10*M11+N10*O11+P10*Q11+R10*S11+T10*U11+V10*W11+X10*Y11</f>
        <v>12</v>
      </c>
      <c r="AE10" s="14"/>
      <c r="AF10" s="18">
        <f>+AD10</f>
        <v>12</v>
      </c>
      <c r="AG10" s="21"/>
      <c r="AH10" s="18"/>
      <c r="AI10" s="19"/>
      <c r="AJ10" s="22"/>
      <c r="AK10" s="22"/>
    </row>
    <row r="11" spans="1:37" s="6" customFormat="1" ht="22" customHeight="1" x14ac:dyDescent="0.2">
      <c r="A11" s="26"/>
      <c r="B11" s="32"/>
      <c r="C11" s="24"/>
      <c r="D11" s="7"/>
      <c r="E11" s="8">
        <v>3</v>
      </c>
      <c r="F11" s="7"/>
      <c r="G11" s="8"/>
      <c r="H11" s="7"/>
      <c r="I11" s="8"/>
      <c r="J11" s="7"/>
      <c r="K11" s="8"/>
      <c r="L11" s="7"/>
      <c r="M11" s="8"/>
      <c r="N11" s="7"/>
      <c r="O11" s="8"/>
      <c r="P11" s="7"/>
      <c r="Q11" s="8"/>
      <c r="R11" s="7"/>
      <c r="S11" s="8"/>
      <c r="T11" s="7"/>
      <c r="U11" s="8"/>
      <c r="V11" s="7"/>
      <c r="W11" s="8"/>
      <c r="X11" s="7"/>
      <c r="Y11" s="8"/>
      <c r="Z11" s="18"/>
      <c r="AA11" s="19"/>
      <c r="AB11" s="18"/>
      <c r="AC11" s="21"/>
      <c r="AD11" s="18"/>
      <c r="AE11" s="21"/>
      <c r="AF11" s="15"/>
      <c r="AG11" s="16"/>
      <c r="AH11" s="15"/>
      <c r="AI11" s="20"/>
      <c r="AJ11" s="22"/>
      <c r="AK11" s="22"/>
    </row>
    <row r="12" spans="1:37" s="6" customFormat="1" ht="22" customHeight="1" x14ac:dyDescent="0.2">
      <c r="A12" s="36" t="s">
        <v>6</v>
      </c>
      <c r="B12" s="33" t="s">
        <v>10</v>
      </c>
      <c r="C12" s="43" t="s">
        <v>38</v>
      </c>
      <c r="D12" s="4"/>
      <c r="E12" s="5"/>
      <c r="F12" s="4"/>
      <c r="G12" s="5"/>
      <c r="H12" s="4"/>
      <c r="I12" s="5"/>
      <c r="J12" s="4"/>
      <c r="K12" s="5"/>
      <c r="L12" s="4"/>
      <c r="M12" s="5"/>
      <c r="N12" s="4"/>
      <c r="O12" s="5"/>
      <c r="P12" s="4">
        <v>-1</v>
      </c>
      <c r="Q12" s="5"/>
      <c r="R12" s="4"/>
      <c r="S12" s="5"/>
      <c r="T12" s="4"/>
      <c r="U12" s="5"/>
      <c r="V12" s="4"/>
      <c r="W12" s="5"/>
      <c r="X12" s="4"/>
      <c r="Y12" s="5"/>
      <c r="Z12" s="13">
        <f>+COUNTIF(D12:Y12,"&gt;0")</f>
        <v>0</v>
      </c>
      <c r="AA12" s="17"/>
      <c r="AB12" s="13">
        <f t="shared" ref="AB12" si="0">+COUNTIF(D12:Y12,"&lt;0")</f>
        <v>1</v>
      </c>
      <c r="AC12" s="14"/>
      <c r="AD12" s="13">
        <f>+D12*E13+F12*G13+H12*I13+J12*K13+L12*M13+N12*O13+P12*Q13+R12*S13+T12*U13+V12*W13+X12*Y13</f>
        <v>-3</v>
      </c>
      <c r="AE12" s="14"/>
      <c r="AF12" s="22">
        <f>+AD12</f>
        <v>-3</v>
      </c>
      <c r="AG12" s="22"/>
      <c r="AH12" s="13">
        <f>+AF12+AF14+AF20</f>
        <v>52</v>
      </c>
      <c r="AI12" s="17"/>
      <c r="AJ12" s="22"/>
      <c r="AK12" s="22"/>
    </row>
    <row r="13" spans="1:37" s="6" customFormat="1" ht="22" customHeight="1" x14ac:dyDescent="0.2">
      <c r="A13" s="37"/>
      <c r="B13" s="34"/>
      <c r="C13" s="44"/>
      <c r="D13" s="7"/>
      <c r="E13" s="8"/>
      <c r="F13" s="7"/>
      <c r="G13" s="8"/>
      <c r="H13" s="7"/>
      <c r="I13" s="8"/>
      <c r="J13" s="7"/>
      <c r="K13" s="8"/>
      <c r="L13" s="7"/>
      <c r="M13" s="8"/>
      <c r="N13" s="7"/>
      <c r="O13" s="8"/>
      <c r="P13" s="7"/>
      <c r="Q13" s="8">
        <v>3</v>
      </c>
      <c r="R13" s="7"/>
      <c r="S13" s="8"/>
      <c r="T13" s="7"/>
      <c r="U13" s="8"/>
      <c r="V13" s="7"/>
      <c r="W13" s="8"/>
      <c r="X13" s="7"/>
      <c r="Y13" s="8"/>
      <c r="Z13" s="18"/>
      <c r="AA13" s="19"/>
      <c r="AB13" s="18"/>
      <c r="AC13" s="21"/>
      <c r="AD13" s="18"/>
      <c r="AE13" s="21"/>
      <c r="AF13" s="22"/>
      <c r="AG13" s="22"/>
      <c r="AH13" s="18"/>
      <c r="AI13" s="19"/>
      <c r="AJ13" s="22"/>
      <c r="AK13" s="22"/>
    </row>
    <row r="14" spans="1:37" ht="22" customHeight="1" x14ac:dyDescent="0.15">
      <c r="A14" s="37"/>
      <c r="B14" s="33" t="s">
        <v>7</v>
      </c>
      <c r="C14" s="39" t="s">
        <v>47</v>
      </c>
      <c r="D14" s="4"/>
      <c r="E14" s="5"/>
      <c r="F14" s="4"/>
      <c r="G14" s="5"/>
      <c r="H14" s="4"/>
      <c r="I14" s="5"/>
      <c r="J14" s="4"/>
      <c r="K14" s="5"/>
      <c r="L14" s="4"/>
      <c r="M14" s="5"/>
      <c r="N14" s="4"/>
      <c r="O14" s="5"/>
      <c r="P14" s="4">
        <v>4</v>
      </c>
      <c r="Q14" s="5"/>
      <c r="R14" s="4"/>
      <c r="S14" s="5"/>
      <c r="T14" s="4"/>
      <c r="U14" s="5"/>
      <c r="V14" s="4">
        <v>1</v>
      </c>
      <c r="W14" s="5"/>
      <c r="X14" s="4"/>
      <c r="Y14" s="5"/>
      <c r="Z14" s="13">
        <f>+COUNTIF(D14:Y14,"&gt;0")</f>
        <v>2</v>
      </c>
      <c r="AA14" s="17"/>
      <c r="AB14" s="13">
        <f t="shared" ref="AB14" si="1">+COUNTIF(D14:Y14,"&lt;0")</f>
        <v>0</v>
      </c>
      <c r="AC14" s="14"/>
      <c r="AD14" s="13">
        <f>+D14*E15+F14*G15+H14*I15+J14*K15+L14*M15+N14*O15+P14*Q15+R14*S15+T14*U15+V14*W15+X14*Y15</f>
        <v>10</v>
      </c>
      <c r="AE14" s="14"/>
      <c r="AF14" s="22">
        <f>+AD14+AD16+AD18</f>
        <v>61</v>
      </c>
      <c r="AG14" s="22"/>
      <c r="AH14" s="18"/>
      <c r="AI14" s="19"/>
      <c r="AJ14" s="22"/>
      <c r="AK14" s="22"/>
    </row>
    <row r="15" spans="1:37" ht="22" customHeight="1" x14ac:dyDescent="0.15">
      <c r="A15" s="37"/>
      <c r="B15" s="34"/>
      <c r="C15" s="39"/>
      <c r="D15" s="7"/>
      <c r="E15" s="8"/>
      <c r="F15" s="7"/>
      <c r="G15" s="8"/>
      <c r="H15" s="7"/>
      <c r="I15" s="8"/>
      <c r="J15" s="7"/>
      <c r="K15" s="8"/>
      <c r="L15" s="7"/>
      <c r="M15" s="8"/>
      <c r="N15" s="7"/>
      <c r="O15" s="8"/>
      <c r="P15" s="7"/>
      <c r="Q15" s="8">
        <v>2</v>
      </c>
      <c r="R15" s="7"/>
      <c r="S15" s="8"/>
      <c r="T15" s="7"/>
      <c r="U15" s="8"/>
      <c r="V15" s="7"/>
      <c r="W15" s="8">
        <v>2</v>
      </c>
      <c r="X15" s="7"/>
      <c r="Y15" s="8"/>
      <c r="Z15" s="18"/>
      <c r="AA15" s="19"/>
      <c r="AB15" s="18"/>
      <c r="AC15" s="21"/>
      <c r="AD15" s="18"/>
      <c r="AE15" s="21"/>
      <c r="AF15" s="22"/>
      <c r="AG15" s="22"/>
      <c r="AH15" s="18"/>
      <c r="AI15" s="19"/>
      <c r="AJ15" s="22"/>
      <c r="AK15" s="22"/>
    </row>
    <row r="16" spans="1:37" ht="22" customHeight="1" x14ac:dyDescent="0.15">
      <c r="A16" s="37"/>
      <c r="B16" s="34"/>
      <c r="C16" s="39" t="s">
        <v>8</v>
      </c>
      <c r="D16" s="4">
        <v>3</v>
      </c>
      <c r="E16" s="5"/>
      <c r="F16" s="4"/>
      <c r="G16" s="5"/>
      <c r="H16" s="4"/>
      <c r="I16" s="5"/>
      <c r="J16" s="4">
        <v>1</v>
      </c>
      <c r="K16" s="5"/>
      <c r="L16" s="4">
        <v>1</v>
      </c>
      <c r="M16" s="5"/>
      <c r="N16" s="4">
        <v>1</v>
      </c>
      <c r="O16" s="5"/>
      <c r="P16" s="4"/>
      <c r="Q16" s="5"/>
      <c r="R16" s="4">
        <v>1</v>
      </c>
      <c r="S16" s="5"/>
      <c r="T16" s="4">
        <v>1</v>
      </c>
      <c r="U16" s="5"/>
      <c r="V16" s="4"/>
      <c r="W16" s="5"/>
      <c r="X16" s="4"/>
      <c r="Y16" s="5"/>
      <c r="Z16" s="13">
        <f>+COUNTIF(D16:Y16,"&gt;0")</f>
        <v>6</v>
      </c>
      <c r="AA16" s="17"/>
      <c r="AB16" s="13">
        <f t="shared" ref="AB16" si="2">+COUNTIF(D16:Y16,"&lt;0")</f>
        <v>0</v>
      </c>
      <c r="AC16" s="14"/>
      <c r="AD16" s="13">
        <f>+D16*E17+F16*G17+H16*I17+J16*K17+L16*M17+N16*O17+P16*Q17+R16*S17+T16*U17+V16*W17+X16*Y17</f>
        <v>24</v>
      </c>
      <c r="AE16" s="14"/>
      <c r="AF16" s="22"/>
      <c r="AG16" s="22"/>
      <c r="AH16" s="18"/>
      <c r="AI16" s="19"/>
      <c r="AJ16" s="22"/>
      <c r="AK16" s="22"/>
    </row>
    <row r="17" spans="1:37" ht="22" customHeight="1" x14ac:dyDescent="0.15">
      <c r="A17" s="37"/>
      <c r="B17" s="34"/>
      <c r="C17" s="39"/>
      <c r="D17" s="7"/>
      <c r="E17" s="8">
        <v>3</v>
      </c>
      <c r="F17" s="7"/>
      <c r="G17" s="8"/>
      <c r="H17" s="7"/>
      <c r="I17" s="8"/>
      <c r="J17" s="7"/>
      <c r="K17" s="8">
        <v>3</v>
      </c>
      <c r="L17" s="7"/>
      <c r="M17" s="8">
        <v>3</v>
      </c>
      <c r="N17" s="7"/>
      <c r="O17" s="8">
        <v>3</v>
      </c>
      <c r="P17" s="7"/>
      <c r="Q17" s="8"/>
      <c r="R17" s="7"/>
      <c r="S17" s="8">
        <v>3</v>
      </c>
      <c r="T17" s="7"/>
      <c r="U17" s="8">
        <v>3</v>
      </c>
      <c r="V17" s="7"/>
      <c r="W17" s="8"/>
      <c r="X17" s="7"/>
      <c r="Y17" s="8"/>
      <c r="Z17" s="18"/>
      <c r="AA17" s="19"/>
      <c r="AB17" s="18"/>
      <c r="AC17" s="21"/>
      <c r="AD17" s="18"/>
      <c r="AE17" s="21"/>
      <c r="AF17" s="22"/>
      <c r="AG17" s="22"/>
      <c r="AH17" s="18"/>
      <c r="AI17" s="19"/>
      <c r="AJ17" s="22"/>
      <c r="AK17" s="22"/>
    </row>
    <row r="18" spans="1:37" ht="22" customHeight="1" x14ac:dyDescent="0.15">
      <c r="A18" s="37"/>
      <c r="B18" s="34"/>
      <c r="C18" s="39" t="s">
        <v>9</v>
      </c>
      <c r="D18" s="4"/>
      <c r="E18" s="5"/>
      <c r="F18" s="4"/>
      <c r="G18" s="5"/>
      <c r="H18" s="4">
        <v>3</v>
      </c>
      <c r="I18" s="5"/>
      <c r="J18" s="4"/>
      <c r="K18" s="5"/>
      <c r="L18" s="4"/>
      <c r="M18" s="5"/>
      <c r="N18" s="4">
        <v>3</v>
      </c>
      <c r="O18" s="5"/>
      <c r="P18" s="4"/>
      <c r="Q18" s="5"/>
      <c r="R18" s="4"/>
      <c r="S18" s="5"/>
      <c r="T18" s="4">
        <v>3</v>
      </c>
      <c r="U18" s="5"/>
      <c r="V18" s="4"/>
      <c r="W18" s="5"/>
      <c r="X18" s="4"/>
      <c r="Y18" s="5"/>
      <c r="Z18" s="13">
        <f>+COUNTIF(D18:Y18,"&gt;0")</f>
        <v>3</v>
      </c>
      <c r="AA18" s="17"/>
      <c r="AB18" s="13">
        <f t="shared" ref="AB18" si="3">+COUNTIF(D18:Y18,"&lt;0")</f>
        <v>0</v>
      </c>
      <c r="AC18" s="14"/>
      <c r="AD18" s="13">
        <f>+D18*E19+F18*G19+H18*I19+J18*K19+L18*M19+N18*O19+P18*Q19+R18*S19+T18*U19+V18*W19+X18*Y19</f>
        <v>27</v>
      </c>
      <c r="AE18" s="14"/>
      <c r="AF18" s="22"/>
      <c r="AG18" s="22"/>
      <c r="AH18" s="18"/>
      <c r="AI18" s="19"/>
      <c r="AJ18" s="22"/>
      <c r="AK18" s="22"/>
    </row>
    <row r="19" spans="1:37" ht="22" customHeight="1" x14ac:dyDescent="0.15">
      <c r="A19" s="37"/>
      <c r="B19" s="35"/>
      <c r="C19" s="39"/>
      <c r="D19" s="7"/>
      <c r="E19" s="8"/>
      <c r="F19" s="7"/>
      <c r="G19" s="8"/>
      <c r="H19" s="7"/>
      <c r="I19" s="8">
        <v>3</v>
      </c>
      <c r="J19" s="7"/>
      <c r="K19" s="8"/>
      <c r="L19" s="7"/>
      <c r="M19" s="8"/>
      <c r="N19" s="7"/>
      <c r="O19" s="8">
        <v>3</v>
      </c>
      <c r="P19" s="7"/>
      <c r="Q19" s="8"/>
      <c r="R19" s="7"/>
      <c r="S19" s="8"/>
      <c r="T19" s="7"/>
      <c r="U19" s="8">
        <v>3</v>
      </c>
      <c r="V19" s="7"/>
      <c r="W19" s="8"/>
      <c r="X19" s="7"/>
      <c r="Y19" s="8"/>
      <c r="Z19" s="18"/>
      <c r="AA19" s="19"/>
      <c r="AB19" s="18"/>
      <c r="AC19" s="21"/>
      <c r="AD19" s="18"/>
      <c r="AE19" s="21"/>
      <c r="AF19" s="22"/>
      <c r="AG19" s="22"/>
      <c r="AH19" s="18"/>
      <c r="AI19" s="19"/>
      <c r="AJ19" s="22"/>
      <c r="AK19" s="22"/>
    </row>
    <row r="20" spans="1:37" ht="22" customHeight="1" x14ac:dyDescent="0.15">
      <c r="A20" s="37"/>
      <c r="B20" s="34" t="s">
        <v>39</v>
      </c>
      <c r="C20" s="39" t="s">
        <v>40</v>
      </c>
      <c r="D20" s="4"/>
      <c r="E20" s="5"/>
      <c r="F20" s="4"/>
      <c r="G20" s="5"/>
      <c r="H20" s="4">
        <v>4</v>
      </c>
      <c r="I20" s="5"/>
      <c r="J20" s="4">
        <v>-2</v>
      </c>
      <c r="K20" s="5"/>
      <c r="L20" s="4"/>
      <c r="M20" s="5"/>
      <c r="N20" s="4">
        <v>-1</v>
      </c>
      <c r="O20" s="5"/>
      <c r="P20" s="4">
        <v>-1</v>
      </c>
      <c r="Q20" s="5"/>
      <c r="R20" s="4">
        <v>-1</v>
      </c>
      <c r="S20" s="5"/>
      <c r="T20" s="4">
        <v>-3</v>
      </c>
      <c r="U20" s="5"/>
      <c r="V20" s="4"/>
      <c r="W20" s="5"/>
      <c r="X20" s="4"/>
      <c r="Y20" s="5"/>
      <c r="Z20" s="13">
        <f>+COUNTIF(D20:Y20,"&gt;0")</f>
        <v>1</v>
      </c>
      <c r="AA20" s="17"/>
      <c r="AB20" s="13">
        <f t="shared" ref="AB20" si="4">+COUNTIF(D20:Y20,"&lt;0")</f>
        <v>5</v>
      </c>
      <c r="AC20" s="14"/>
      <c r="AD20" s="13">
        <f>+D20*E21+F20*G21+H20*I21+J20*K21+L20*M21+N20*O21+P20*Q21+R20*S21+T20*U21+V20*W21+X20*Y21</f>
        <v>-6</v>
      </c>
      <c r="AE20" s="14"/>
      <c r="AF20" s="22">
        <f>+AD20</f>
        <v>-6</v>
      </c>
      <c r="AG20" s="22"/>
      <c r="AH20" s="18"/>
      <c r="AI20" s="19"/>
      <c r="AJ20" s="22"/>
      <c r="AK20" s="22"/>
    </row>
    <row r="21" spans="1:37" ht="22" customHeight="1" x14ac:dyDescent="0.15">
      <c r="A21" s="38"/>
      <c r="B21" s="35"/>
      <c r="C21" s="39"/>
      <c r="D21" s="7"/>
      <c r="E21" s="8"/>
      <c r="F21" s="7"/>
      <c r="G21" s="8"/>
      <c r="H21" s="7"/>
      <c r="I21" s="8">
        <v>3</v>
      </c>
      <c r="J21" s="7"/>
      <c r="K21" s="8">
        <v>2</v>
      </c>
      <c r="L21" s="7"/>
      <c r="M21" s="8"/>
      <c r="N21" s="7"/>
      <c r="O21" s="8">
        <v>3</v>
      </c>
      <c r="P21" s="7"/>
      <c r="Q21" s="8">
        <v>1</v>
      </c>
      <c r="R21" s="7"/>
      <c r="S21" s="8">
        <v>1</v>
      </c>
      <c r="T21" s="7"/>
      <c r="U21" s="8">
        <v>3</v>
      </c>
      <c r="V21" s="7"/>
      <c r="W21" s="8"/>
      <c r="X21" s="7"/>
      <c r="Y21" s="8"/>
      <c r="Z21" s="18"/>
      <c r="AA21" s="19"/>
      <c r="AB21" s="18"/>
      <c r="AC21" s="21"/>
      <c r="AD21" s="18"/>
      <c r="AE21" s="21"/>
      <c r="AF21" s="22"/>
      <c r="AG21" s="22"/>
      <c r="AH21" s="15"/>
      <c r="AI21" s="20"/>
      <c r="AJ21" s="22"/>
      <c r="AK21" s="22"/>
    </row>
    <row r="22" spans="1:37" ht="22" customHeight="1" x14ac:dyDescent="0.15">
      <c r="A22" s="27" t="s">
        <v>45</v>
      </c>
      <c r="B22" s="61" t="s">
        <v>43</v>
      </c>
      <c r="C22" s="29" t="s">
        <v>44</v>
      </c>
      <c r="D22" s="4"/>
      <c r="E22" s="5"/>
      <c r="F22" s="4">
        <v>-2</v>
      </c>
      <c r="G22" s="5"/>
      <c r="H22" s="4"/>
      <c r="I22" s="5"/>
      <c r="J22" s="4"/>
      <c r="K22" s="5"/>
      <c r="L22" s="4">
        <v>-3</v>
      </c>
      <c r="M22" s="5"/>
      <c r="N22" s="4"/>
      <c r="O22" s="5"/>
      <c r="P22" s="4"/>
      <c r="Q22" s="5"/>
      <c r="R22" s="4"/>
      <c r="S22" s="5"/>
      <c r="T22" s="4">
        <v>-1</v>
      </c>
      <c r="U22" s="5"/>
      <c r="V22" s="4"/>
      <c r="W22" s="5"/>
      <c r="X22" s="4"/>
      <c r="Y22" s="5"/>
      <c r="Z22" s="13">
        <f>+COUNTIF(D22:Y22,"&gt;0")</f>
        <v>0</v>
      </c>
      <c r="AA22" s="17"/>
      <c r="AB22" s="13">
        <f t="shared" ref="AB22" si="5">+COUNTIF(D22:Y22,"&lt;0")</f>
        <v>3</v>
      </c>
      <c r="AC22" s="14"/>
      <c r="AD22" s="13">
        <f>+D22*E23+F22*G23+H22*I23+J22*K23+L22*M23+N22*O23+P22*Q23+R22*S23+T22*U23+V22*W23+X22*Y23</f>
        <v>-16</v>
      </c>
      <c r="AE22" s="14"/>
      <c r="AF22" s="13">
        <f>+AD22</f>
        <v>-16</v>
      </c>
      <c r="AG22" s="14"/>
      <c r="AH22" s="13">
        <f>+AF22</f>
        <v>-16</v>
      </c>
      <c r="AI22" s="17"/>
      <c r="AJ22" s="22"/>
      <c r="AK22" s="22"/>
    </row>
    <row r="23" spans="1:37" ht="22" customHeight="1" x14ac:dyDescent="0.15">
      <c r="A23" s="28"/>
      <c r="B23" s="62"/>
      <c r="C23" s="30"/>
      <c r="D23" s="7"/>
      <c r="E23" s="8"/>
      <c r="F23" s="7"/>
      <c r="G23" s="8">
        <v>3</v>
      </c>
      <c r="H23" s="7"/>
      <c r="I23" s="8"/>
      <c r="J23" s="7"/>
      <c r="K23" s="8"/>
      <c r="L23" s="7"/>
      <c r="M23" s="8">
        <v>3</v>
      </c>
      <c r="N23" s="7"/>
      <c r="O23" s="8"/>
      <c r="P23" s="7"/>
      <c r="Q23" s="8"/>
      <c r="R23" s="7"/>
      <c r="S23" s="8"/>
      <c r="T23" s="7"/>
      <c r="U23" s="8">
        <v>1</v>
      </c>
      <c r="V23" s="7"/>
      <c r="W23" s="8"/>
      <c r="X23" s="7"/>
      <c r="Y23" s="8"/>
      <c r="Z23" s="18"/>
      <c r="AA23" s="19"/>
      <c r="AB23" s="18"/>
      <c r="AC23" s="21"/>
      <c r="AD23" s="18"/>
      <c r="AE23" s="21"/>
      <c r="AF23" s="15"/>
      <c r="AG23" s="16"/>
      <c r="AH23" s="15"/>
      <c r="AI23" s="20"/>
      <c r="AJ23" s="22"/>
      <c r="AK23" s="22"/>
    </row>
    <row r="24" spans="1:37" x14ac:dyDescent="0.15">
      <c r="A24" s="58" t="s">
        <v>18</v>
      </c>
      <c r="B24" s="59"/>
      <c r="C24" s="60"/>
      <c r="D24" s="47">
        <f>+COUNTIF(D4:D23,"&gt;0")</f>
        <v>2</v>
      </c>
      <c r="E24" s="48"/>
      <c r="F24" s="47">
        <f t="shared" ref="F24" si="6">+COUNTIF(F4:F23,"&gt;0")</f>
        <v>0</v>
      </c>
      <c r="G24" s="48"/>
      <c r="H24" s="47">
        <f t="shared" ref="H24" si="7">+COUNTIF(H4:H23,"&gt;0")</f>
        <v>2</v>
      </c>
      <c r="I24" s="48"/>
      <c r="J24" s="47">
        <f t="shared" ref="J24" si="8">+COUNTIF(J4:J23,"&gt;0")</f>
        <v>1</v>
      </c>
      <c r="K24" s="48"/>
      <c r="L24" s="47">
        <f t="shared" ref="L24" si="9">+COUNTIF(L4:L23,"&gt;0")</f>
        <v>3</v>
      </c>
      <c r="M24" s="48"/>
      <c r="N24" s="47">
        <f t="shared" ref="N24" si="10">+COUNTIF(N4:N23,"&gt;0")</f>
        <v>2</v>
      </c>
      <c r="O24" s="48"/>
      <c r="P24" s="47">
        <f t="shared" ref="P24" si="11">+COUNTIF(P4:P23,"&gt;0")</f>
        <v>1</v>
      </c>
      <c r="Q24" s="48"/>
      <c r="R24" s="47">
        <f t="shared" ref="R24" si="12">+COUNTIF(R4:R23,"&gt;0")</f>
        <v>1</v>
      </c>
      <c r="S24" s="48"/>
      <c r="T24" s="47">
        <f t="shared" ref="T24" si="13">+COUNTIF(T4:T23,"&gt;0")</f>
        <v>2</v>
      </c>
      <c r="U24" s="48"/>
      <c r="V24" s="47">
        <f t="shared" ref="V24" si="14">+COUNTIF(V4:V23,"&gt;0")</f>
        <v>2</v>
      </c>
      <c r="W24" s="48"/>
      <c r="X24" s="47">
        <f>+COUNTIF(X4:X23,"&gt;0")</f>
        <v>0</v>
      </c>
      <c r="Y24" s="48"/>
      <c r="Z24" s="47">
        <f>+SUM(D24:Y24)</f>
        <v>16</v>
      </c>
      <c r="AA24" s="48"/>
      <c r="AB24" s="47"/>
      <c r="AC24" s="48"/>
      <c r="AD24" s="47"/>
      <c r="AE24" s="48"/>
      <c r="AF24" s="49"/>
      <c r="AG24" s="50"/>
      <c r="AH24" s="50"/>
      <c r="AI24" s="50"/>
      <c r="AJ24" s="50"/>
      <c r="AK24" s="51"/>
    </row>
    <row r="25" spans="1:37" x14ac:dyDescent="0.15">
      <c r="A25" s="58" t="s">
        <v>19</v>
      </c>
      <c r="B25" s="59"/>
      <c r="C25" s="60"/>
      <c r="D25" s="47">
        <f>+COUNTIF(D4:D23,"&lt;0")</f>
        <v>1</v>
      </c>
      <c r="E25" s="48"/>
      <c r="F25" s="47">
        <f t="shared" ref="F25" si="15">+COUNTIF(F4:F23,"&lt;0")</f>
        <v>2</v>
      </c>
      <c r="G25" s="48"/>
      <c r="H25" s="47">
        <f t="shared" ref="H25" si="16">+COUNTIF(H4:H23,"&lt;0")</f>
        <v>1</v>
      </c>
      <c r="I25" s="48"/>
      <c r="J25" s="47">
        <f t="shared" ref="J25" si="17">+COUNTIF(J4:J23,"&lt;0")</f>
        <v>2</v>
      </c>
      <c r="K25" s="48"/>
      <c r="L25" s="47">
        <f t="shared" ref="L25" si="18">+COUNTIF(L4:L23,"&lt;0")</f>
        <v>1</v>
      </c>
      <c r="M25" s="48"/>
      <c r="N25" s="47">
        <f t="shared" ref="N25" si="19">+COUNTIF(N4:N23,"&lt;0")</f>
        <v>2</v>
      </c>
      <c r="O25" s="48"/>
      <c r="P25" s="47">
        <f t="shared" ref="P25" si="20">+COUNTIF(P4:P23,"&lt;0")</f>
        <v>3</v>
      </c>
      <c r="Q25" s="48"/>
      <c r="R25" s="47">
        <f t="shared" ref="R25" si="21">+COUNTIF(R4:R23,"&lt;0")</f>
        <v>1</v>
      </c>
      <c r="S25" s="48"/>
      <c r="T25" s="47">
        <f t="shared" ref="T25" si="22">+COUNTIF(T4:T23,"&lt;0")</f>
        <v>3</v>
      </c>
      <c r="U25" s="48"/>
      <c r="V25" s="47">
        <f t="shared" ref="V25" si="23">+COUNTIF(V4:V23,"&lt;0")</f>
        <v>0</v>
      </c>
      <c r="W25" s="48"/>
      <c r="X25" s="47">
        <f t="shared" ref="X25" si="24">+COUNTIF(X4:X23,"&lt;0")</f>
        <v>1</v>
      </c>
      <c r="Y25" s="48"/>
      <c r="Z25" s="47"/>
      <c r="AA25" s="48"/>
      <c r="AB25" s="47">
        <f>+SUM(D25:Y25)</f>
        <v>17</v>
      </c>
      <c r="AC25" s="48"/>
      <c r="AD25" s="47"/>
      <c r="AE25" s="48"/>
      <c r="AF25" s="52"/>
      <c r="AG25" s="53"/>
      <c r="AH25" s="53"/>
      <c r="AI25" s="53"/>
      <c r="AJ25" s="53"/>
      <c r="AK25" s="54"/>
    </row>
    <row r="26" spans="1:37" x14ac:dyDescent="0.15">
      <c r="A26" s="58" t="s">
        <v>20</v>
      </c>
      <c r="B26" s="59"/>
      <c r="C26" s="60"/>
      <c r="D26" s="47">
        <f>+D4*E5+D6*E7+D8*E9+D10*E11+D12*E13+D14*E15+D16*E17+D18*E19+D20*E21+D22*E23</f>
        <v>18</v>
      </c>
      <c r="E26" s="48"/>
      <c r="F26" s="47">
        <f t="shared" ref="F26" si="25">+F4*G5+F6*G7+F8*G9+F10*G11+F12*G13+F14*G15+F16*G17+F18*G19+F20*G21+F22*G23</f>
        <v>-7</v>
      </c>
      <c r="G26" s="48"/>
      <c r="H26" s="47">
        <f t="shared" ref="H26" si="26">+H4*I5+H6*I7+H8*I9+H10*I11+H12*I13+H14*I15+H16*I17+H18*I19+H20*I21+H22*I23</f>
        <v>19</v>
      </c>
      <c r="I26" s="48"/>
      <c r="J26" s="47">
        <f t="shared" ref="J26" si="27">+J4*K5+J6*K7+J8*K9+J10*K11+J12*K13+J14*K15+J16*K17+J18*K19+J20*K21+J22*K23</f>
        <v>-5</v>
      </c>
      <c r="K26" s="48"/>
      <c r="L26" s="47">
        <f t="shared" ref="L26" si="28">+L4*M5+L6*M7+L8*M9+L10*M11+L12*M13+L14*M15+L16*M17+L18*M19+L20*M21+L22*M23</f>
        <v>6</v>
      </c>
      <c r="M26" s="48"/>
      <c r="N26" s="47">
        <f t="shared" ref="N26" si="29">+N4*O5+N6*O7+N8*O9+N10*O11+N12*O13+N14*O15+N16*O17+N18*O19+N20*O21+N22*O23</f>
        <v>6</v>
      </c>
      <c r="O26" s="48"/>
      <c r="P26" s="47">
        <f t="shared" ref="P26" si="30">+P4*Q5+P6*Q7+P8*Q9+P10*Q11+P12*Q13+P14*Q15+P16*Q17+P18*Q19+P20*Q21+P22*Q23</f>
        <v>3</v>
      </c>
      <c r="Q26" s="48"/>
      <c r="R26" s="47">
        <f t="shared" ref="R26" si="31">+R4*S5+R6*S7+R8*S9+R10*S11+R12*S13+R14*S15+R16*S17+R18*S19+R20*S21+R22*S23</f>
        <v>2</v>
      </c>
      <c r="S26" s="48"/>
      <c r="T26" s="47">
        <f t="shared" ref="T26" si="32">+T4*U5+T6*U7+T8*U9+T10*U11+T12*U13+T14*U15+T16*U17+T18*U19+T20*U21+T22*U23</f>
        <v>-10</v>
      </c>
      <c r="U26" s="48"/>
      <c r="V26" s="47">
        <f t="shared" ref="V26" si="33">+V4*W5+V6*W7+V8*W9+V10*W11+V12*W13+V14*W15+V16*W17+V18*W19+V20*W21+V22*W23</f>
        <v>6</v>
      </c>
      <c r="W26" s="48"/>
      <c r="X26" s="47">
        <f>+X4*Y5+X6*Y7+X8*Y9+X10*Y11+X12*Y13+X14*Y15+X16*Y17+X18*Y19+X20*Y21+X22*Y23</f>
        <v>-6</v>
      </c>
      <c r="Y26" s="48"/>
      <c r="Z26" s="47"/>
      <c r="AA26" s="48"/>
      <c r="AB26" s="47"/>
      <c r="AC26" s="48"/>
      <c r="AD26" s="47">
        <f>SUM(D26:Y26)</f>
        <v>32</v>
      </c>
      <c r="AE26" s="48"/>
      <c r="AF26" s="55"/>
      <c r="AG26" s="56"/>
      <c r="AH26" s="56"/>
      <c r="AI26" s="56"/>
      <c r="AJ26" s="56"/>
      <c r="AK26" s="57"/>
    </row>
  </sheetData>
  <mergeCells count="130">
    <mergeCell ref="AJ1:AK3"/>
    <mergeCell ref="T3:U3"/>
    <mergeCell ref="Z4:AA5"/>
    <mergeCell ref="AB4:AC5"/>
    <mergeCell ref="Z8:AA9"/>
    <mergeCell ref="AB8:AC9"/>
    <mergeCell ref="AD8:AE9"/>
    <mergeCell ref="AD4:AE5"/>
    <mergeCell ref="AD6:AE7"/>
    <mergeCell ref="T1:U2"/>
    <mergeCell ref="Z6:AA7"/>
    <mergeCell ref="Z1:AA3"/>
    <mergeCell ref="AB1:AC3"/>
    <mergeCell ref="AD1:AE3"/>
    <mergeCell ref="V3:W3"/>
    <mergeCell ref="V1:Y2"/>
    <mergeCell ref="X3:Y3"/>
    <mergeCell ref="C20:C21"/>
    <mergeCell ref="D26:E26"/>
    <mergeCell ref="F26:G26"/>
    <mergeCell ref="AF1:AG3"/>
    <mergeCell ref="AH1:AI3"/>
    <mergeCell ref="AD12:AE13"/>
    <mergeCell ref="AF12:AG13"/>
    <mergeCell ref="AB6:AC7"/>
    <mergeCell ref="AB12:AC13"/>
    <mergeCell ref="AH12:AI21"/>
    <mergeCell ref="AD10:AE11"/>
    <mergeCell ref="P1:S2"/>
    <mergeCell ref="C6:C7"/>
    <mergeCell ref="D3:E3"/>
    <mergeCell ref="D1:G2"/>
    <mergeCell ref="R3:S3"/>
    <mergeCell ref="H3:I3"/>
    <mergeCell ref="J3:K3"/>
    <mergeCell ref="L3:M3"/>
    <mergeCell ref="N3:O3"/>
    <mergeCell ref="P3:Q3"/>
    <mergeCell ref="F3:G3"/>
    <mergeCell ref="H1:O2"/>
    <mergeCell ref="C4:C5"/>
    <mergeCell ref="A24:C24"/>
    <mergeCell ref="A25:C25"/>
    <mergeCell ref="A26:C26"/>
    <mergeCell ref="D24:E24"/>
    <mergeCell ref="F24:G24"/>
    <mergeCell ref="H24:I24"/>
    <mergeCell ref="J24:K24"/>
    <mergeCell ref="B22:B23"/>
    <mergeCell ref="H26:I26"/>
    <mergeCell ref="J26:K26"/>
    <mergeCell ref="T26:U26"/>
    <mergeCell ref="Z24:AA24"/>
    <mergeCell ref="N26:O26"/>
    <mergeCell ref="P26:Q26"/>
    <mergeCell ref="AB18:AC19"/>
    <mergeCell ref="AD18:AE19"/>
    <mergeCell ref="AD20:AE21"/>
    <mergeCell ref="D25:E25"/>
    <mergeCell ref="F25:G25"/>
    <mergeCell ref="H25:I25"/>
    <mergeCell ref="J25:K25"/>
    <mergeCell ref="L25:M25"/>
    <mergeCell ref="N25:O25"/>
    <mergeCell ref="P25:Q25"/>
    <mergeCell ref="L24:M24"/>
    <mergeCell ref="N24:O24"/>
    <mergeCell ref="P24:Q24"/>
    <mergeCell ref="V25:W25"/>
    <mergeCell ref="Z20:AA21"/>
    <mergeCell ref="Z18:AA19"/>
    <mergeCell ref="V24:W24"/>
    <mergeCell ref="AD22:AE23"/>
    <mergeCell ref="AD16:AE17"/>
    <mergeCell ref="Z25:AA25"/>
    <mergeCell ref="AB25:AC25"/>
    <mergeCell ref="AD25:AE25"/>
    <mergeCell ref="X24:Y24"/>
    <mergeCell ref="X25:Y25"/>
    <mergeCell ref="Z16:AA17"/>
    <mergeCell ref="Z12:AA13"/>
    <mergeCell ref="AB20:AC21"/>
    <mergeCell ref="B4:B5"/>
    <mergeCell ref="Z10:AA11"/>
    <mergeCell ref="AB10:AC11"/>
    <mergeCell ref="Z22:AA23"/>
    <mergeCell ref="AB22:AC23"/>
    <mergeCell ref="R26:S26"/>
    <mergeCell ref="AB26:AC26"/>
    <mergeCell ref="AD26:AE26"/>
    <mergeCell ref="AF24:AK26"/>
    <mergeCell ref="AB24:AC24"/>
    <mergeCell ref="AD24:AE24"/>
    <mergeCell ref="T25:U25"/>
    <mergeCell ref="R24:S24"/>
    <mergeCell ref="T24:U24"/>
    <mergeCell ref="Z26:AA26"/>
    <mergeCell ref="L26:M26"/>
    <mergeCell ref="R25:S25"/>
    <mergeCell ref="AF4:AG5"/>
    <mergeCell ref="AB16:AC17"/>
    <mergeCell ref="X26:Y26"/>
    <mergeCell ref="Z14:AA15"/>
    <mergeCell ref="AB14:AC15"/>
    <mergeCell ref="AD14:AE15"/>
    <mergeCell ref="V26:W26"/>
    <mergeCell ref="AF22:AG23"/>
    <mergeCell ref="AH4:AI11"/>
    <mergeCell ref="AF10:AG11"/>
    <mergeCell ref="AH22:AI23"/>
    <mergeCell ref="AJ4:AK23"/>
    <mergeCell ref="C10:C11"/>
    <mergeCell ref="A10:A11"/>
    <mergeCell ref="A22:A23"/>
    <mergeCell ref="C22:C23"/>
    <mergeCell ref="B6:B9"/>
    <mergeCell ref="B14:B19"/>
    <mergeCell ref="B20:B21"/>
    <mergeCell ref="A12:A21"/>
    <mergeCell ref="AF6:AG9"/>
    <mergeCell ref="AF14:AG19"/>
    <mergeCell ref="AF20:AG21"/>
    <mergeCell ref="C14:C15"/>
    <mergeCell ref="A4:A9"/>
    <mergeCell ref="B10:B11"/>
    <mergeCell ref="C8:C9"/>
    <mergeCell ref="C16:C17"/>
    <mergeCell ref="C12:C13"/>
    <mergeCell ref="B12:B13"/>
    <mergeCell ref="C18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Camacho</dc:creator>
  <cp:lastModifiedBy>MARIA NINO</cp:lastModifiedBy>
  <dcterms:created xsi:type="dcterms:W3CDTF">2023-08-07T21:10:15Z</dcterms:created>
  <dcterms:modified xsi:type="dcterms:W3CDTF">2024-07-05T14:51:24Z</dcterms:modified>
</cp:coreProperties>
</file>