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3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HP\Documents\TRABAJO DE GRADO\APÉNDICES\"/>
    </mc:Choice>
  </mc:AlternateContent>
  <xr:revisionPtr revIDLastSave="0" documentId="13_ncr:1_{2449EE84-49A9-4234-B734-083648C8D16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spuestas Forms" sheetId="1" r:id="rId1"/>
    <sheet name="UX Instructivo" sheetId="2" r:id="rId2"/>
    <sheet name="UX " sheetId="3" r:id="rId3"/>
    <sheet name="Heuristicas" sheetId="4" r:id="rId4"/>
    <sheet name="Redes" sheetId="10" r:id="rId5"/>
  </sheets>
  <externalReferences>
    <externalReference r:id="rId6"/>
  </externalReferences>
  <definedNames>
    <definedName name="solver_eng" localSheetId="3" hidden="1">1</definedName>
    <definedName name="solver_neg" localSheetId="3" hidden="1">1</definedName>
    <definedName name="solver_num" localSheetId="3" hidden="1">0</definedName>
    <definedName name="solver_opt" localSheetId="3" hidden="1">Heuristicas!$J$6</definedName>
    <definedName name="solver_typ" localSheetId="3" hidden="1">1</definedName>
    <definedName name="solver_val" localSheetId="3" hidden="1">0</definedName>
    <definedName name="solver_ver" localSheetId="3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8" i="4" l="1"/>
  <c r="D94" i="4" s="1"/>
  <c r="I73" i="4"/>
  <c r="K73" i="4"/>
  <c r="Q73" i="4"/>
  <c r="G74" i="4"/>
  <c r="O74" i="4"/>
  <c r="E75" i="4"/>
  <c r="M75" i="4"/>
  <c r="D67" i="4"/>
  <c r="D73" i="4" s="1"/>
  <c r="E67" i="4"/>
  <c r="E88" i="4" s="1"/>
  <c r="E94" i="4" s="1"/>
  <c r="F67" i="4"/>
  <c r="F88" i="4" s="1"/>
  <c r="F94" i="4" s="1"/>
  <c r="G67" i="4"/>
  <c r="G88" i="4" s="1"/>
  <c r="G94" i="4" s="1"/>
  <c r="H67" i="4"/>
  <c r="H88" i="4" s="1"/>
  <c r="H94" i="4" s="1"/>
  <c r="I67" i="4"/>
  <c r="I88" i="4" s="1"/>
  <c r="I94" i="4" s="1"/>
  <c r="J67" i="4"/>
  <c r="J73" i="4" s="1"/>
  <c r="K67" i="4"/>
  <c r="K88" i="4" s="1"/>
  <c r="K94" i="4" s="1"/>
  <c r="L67" i="4"/>
  <c r="L88" i="4" s="1"/>
  <c r="L94" i="4" s="1"/>
  <c r="M67" i="4"/>
  <c r="M88" i="4" s="1"/>
  <c r="M94" i="4" s="1"/>
  <c r="N67" i="4"/>
  <c r="N88" i="4" s="1"/>
  <c r="N94" i="4" s="1"/>
  <c r="O67" i="4"/>
  <c r="O88" i="4" s="1"/>
  <c r="O94" i="4" s="1"/>
  <c r="P67" i="4"/>
  <c r="P88" i="4" s="1"/>
  <c r="P94" i="4" s="1"/>
  <c r="Q67" i="4"/>
  <c r="Q88" i="4" s="1"/>
  <c r="Q94" i="4" s="1"/>
  <c r="R67" i="4"/>
  <c r="R73" i="4" s="1"/>
  <c r="S67" i="4"/>
  <c r="S88" i="4" s="1"/>
  <c r="S94" i="4" s="1"/>
  <c r="T67" i="4"/>
  <c r="T88" i="4" s="1"/>
  <c r="T94" i="4" s="1"/>
  <c r="U67" i="4"/>
  <c r="U88" i="4" s="1"/>
  <c r="U94" i="4" s="1"/>
  <c r="D68" i="4"/>
  <c r="D89" i="4" s="1"/>
  <c r="D95" i="4" s="1"/>
  <c r="E68" i="4"/>
  <c r="E89" i="4" s="1"/>
  <c r="E95" i="4" s="1"/>
  <c r="F68" i="4"/>
  <c r="F89" i="4" s="1"/>
  <c r="F95" i="4" s="1"/>
  <c r="G68" i="4"/>
  <c r="G89" i="4" s="1"/>
  <c r="G95" i="4" s="1"/>
  <c r="H68" i="4"/>
  <c r="H74" i="4" s="1"/>
  <c r="I68" i="4"/>
  <c r="I89" i="4" s="1"/>
  <c r="I95" i="4" s="1"/>
  <c r="J68" i="4"/>
  <c r="J89" i="4" s="1"/>
  <c r="J95" i="4" s="1"/>
  <c r="K68" i="4"/>
  <c r="K89" i="4" s="1"/>
  <c r="K95" i="4" s="1"/>
  <c r="L68" i="4"/>
  <c r="L89" i="4" s="1"/>
  <c r="L95" i="4" s="1"/>
  <c r="M68" i="4"/>
  <c r="M89" i="4" s="1"/>
  <c r="M95" i="4" s="1"/>
  <c r="N68" i="4"/>
  <c r="N89" i="4" s="1"/>
  <c r="N95" i="4" s="1"/>
  <c r="O68" i="4"/>
  <c r="O89" i="4" s="1"/>
  <c r="O95" i="4" s="1"/>
  <c r="P68" i="4"/>
  <c r="P74" i="4" s="1"/>
  <c r="Q68" i="4"/>
  <c r="Q89" i="4" s="1"/>
  <c r="Q95" i="4" s="1"/>
  <c r="R68" i="4"/>
  <c r="R89" i="4" s="1"/>
  <c r="R95" i="4" s="1"/>
  <c r="S68" i="4"/>
  <c r="S89" i="4" s="1"/>
  <c r="S95" i="4" s="1"/>
  <c r="T68" i="4"/>
  <c r="T89" i="4" s="1"/>
  <c r="T95" i="4" s="1"/>
  <c r="U68" i="4"/>
  <c r="U89" i="4" s="1"/>
  <c r="U95" i="4" s="1"/>
  <c r="D69" i="4"/>
  <c r="D90" i="4" s="1"/>
  <c r="D96" i="4" s="1"/>
  <c r="E69" i="4"/>
  <c r="E90" i="4" s="1"/>
  <c r="E96" i="4" s="1"/>
  <c r="F69" i="4"/>
  <c r="F75" i="4" s="1"/>
  <c r="G69" i="4"/>
  <c r="G90" i="4" s="1"/>
  <c r="G96" i="4" s="1"/>
  <c r="H69" i="4"/>
  <c r="H90" i="4" s="1"/>
  <c r="H96" i="4" s="1"/>
  <c r="I69" i="4"/>
  <c r="I90" i="4" s="1"/>
  <c r="I96" i="4" s="1"/>
  <c r="J69" i="4"/>
  <c r="J90" i="4" s="1"/>
  <c r="J96" i="4" s="1"/>
  <c r="K69" i="4"/>
  <c r="K90" i="4" s="1"/>
  <c r="K96" i="4" s="1"/>
  <c r="L69" i="4"/>
  <c r="L90" i="4" s="1"/>
  <c r="L96" i="4" s="1"/>
  <c r="M69" i="4"/>
  <c r="M90" i="4" s="1"/>
  <c r="M96" i="4" s="1"/>
  <c r="N69" i="4"/>
  <c r="N75" i="4" s="1"/>
  <c r="O69" i="4"/>
  <c r="O90" i="4" s="1"/>
  <c r="O96" i="4" s="1"/>
  <c r="P69" i="4"/>
  <c r="P90" i="4" s="1"/>
  <c r="P96" i="4" s="1"/>
  <c r="Q69" i="4"/>
  <c r="Q90" i="4" s="1"/>
  <c r="Q96" i="4" s="1"/>
  <c r="R69" i="4"/>
  <c r="R90" i="4" s="1"/>
  <c r="R96" i="4" s="1"/>
  <c r="S69" i="4"/>
  <c r="S90" i="4" s="1"/>
  <c r="S96" i="4" s="1"/>
  <c r="T69" i="4"/>
  <c r="T90" i="4" s="1"/>
  <c r="T96" i="4" s="1"/>
  <c r="U69" i="4"/>
  <c r="U75" i="4" s="1"/>
  <c r="C69" i="4"/>
  <c r="C75" i="4" s="1"/>
  <c r="C68" i="4"/>
  <c r="C89" i="4" s="1"/>
  <c r="C95" i="4" s="1"/>
  <c r="C67" i="4"/>
  <c r="C88" i="4" s="1"/>
  <c r="C94" i="4" s="1"/>
  <c r="C90" i="4" l="1"/>
  <c r="C96" i="4" s="1"/>
  <c r="T75" i="4"/>
  <c r="L75" i="4"/>
  <c r="D75" i="4"/>
  <c r="N74" i="4"/>
  <c r="F74" i="4"/>
  <c r="P73" i="4"/>
  <c r="H73" i="4"/>
  <c r="U90" i="4"/>
  <c r="U96" i="4" s="1"/>
  <c r="S75" i="4"/>
  <c r="K75" i="4"/>
  <c r="U74" i="4"/>
  <c r="M74" i="4"/>
  <c r="E74" i="4"/>
  <c r="O73" i="4"/>
  <c r="G73" i="4"/>
  <c r="N90" i="4"/>
  <c r="N96" i="4" s="1"/>
  <c r="F90" i="4"/>
  <c r="F96" i="4" s="1"/>
  <c r="P89" i="4"/>
  <c r="P95" i="4" s="1"/>
  <c r="H89" i="4"/>
  <c r="H95" i="4" s="1"/>
  <c r="R88" i="4"/>
  <c r="R94" i="4" s="1"/>
  <c r="J88" i="4"/>
  <c r="J94" i="4" s="1"/>
  <c r="R75" i="4"/>
  <c r="J75" i="4"/>
  <c r="T74" i="4"/>
  <c r="L74" i="4"/>
  <c r="D74" i="4"/>
  <c r="N73" i="4"/>
  <c r="F73" i="4"/>
  <c r="Q75" i="4"/>
  <c r="I75" i="4"/>
  <c r="S74" i="4"/>
  <c r="K74" i="4"/>
  <c r="U73" i="4"/>
  <c r="M73" i="4"/>
  <c r="E73" i="4"/>
  <c r="C73" i="4"/>
  <c r="P75" i="4"/>
  <c r="H75" i="4"/>
  <c r="R74" i="4"/>
  <c r="J74" i="4"/>
  <c r="T73" i="4"/>
  <c r="L73" i="4"/>
  <c r="C74" i="4"/>
  <c r="O75" i="4"/>
  <c r="G75" i="4"/>
  <c r="Q74" i="4"/>
  <c r="I74" i="4"/>
  <c r="S73" i="4"/>
  <c r="U101" i="4"/>
  <c r="T101" i="4"/>
  <c r="S101" i="4"/>
  <c r="R101" i="4"/>
  <c r="R102" i="4" s="1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D82" i="4"/>
  <c r="E82" i="4"/>
  <c r="F82" i="4"/>
  <c r="G82" i="4"/>
  <c r="H82" i="4"/>
  <c r="I82" i="4"/>
  <c r="J82" i="4"/>
  <c r="K82" i="4"/>
  <c r="L82" i="4"/>
  <c r="M82" i="4"/>
  <c r="N82" i="4"/>
  <c r="O82" i="4"/>
  <c r="P82" i="4"/>
  <c r="Q82" i="4"/>
  <c r="R82" i="4"/>
  <c r="S82" i="4"/>
  <c r="T82" i="4"/>
  <c r="U82" i="4"/>
  <c r="C82" i="4"/>
  <c r="C83" i="4"/>
  <c r="D80" i="4"/>
  <c r="E80" i="4"/>
  <c r="F80" i="4"/>
  <c r="G80" i="4"/>
  <c r="H80" i="4"/>
  <c r="I80" i="4"/>
  <c r="J80" i="4"/>
  <c r="K80" i="4"/>
  <c r="L80" i="4"/>
  <c r="M80" i="4"/>
  <c r="N80" i="4"/>
  <c r="O80" i="4"/>
  <c r="P80" i="4"/>
  <c r="Q80" i="4"/>
  <c r="R80" i="4"/>
  <c r="S80" i="4"/>
  <c r="T80" i="4"/>
  <c r="U80" i="4"/>
  <c r="C80" i="4"/>
  <c r="F2" i="3"/>
  <c r="D12" i="3"/>
  <c r="D11" i="3"/>
  <c r="D10" i="3"/>
  <c r="D9" i="3"/>
  <c r="D8" i="3"/>
  <c r="D7" i="3"/>
  <c r="D6" i="3"/>
  <c r="D5" i="3"/>
  <c r="D4" i="3"/>
  <c r="D3" i="3"/>
  <c r="D2" i="3"/>
  <c r="F12" i="3"/>
  <c r="F11" i="3"/>
  <c r="F10" i="3"/>
  <c r="F9" i="3"/>
  <c r="F8" i="3"/>
  <c r="F7" i="3"/>
  <c r="F6" i="3"/>
  <c r="F5" i="3"/>
  <c r="F4" i="3"/>
  <c r="F3" i="3"/>
  <c r="L102" i="4" l="1"/>
  <c r="C102" i="4"/>
  <c r="S102" i="4"/>
  <c r="I102" i="4"/>
  <c r="F102" i="4"/>
  <c r="N102" i="4"/>
  <c r="C81" i="4"/>
</calcChain>
</file>

<file path=xl/sharedStrings.xml><?xml version="1.0" encoding="utf-8"?>
<sst xmlns="http://schemas.openxmlformats.org/spreadsheetml/2006/main" count="2040" uniqueCount="223">
  <si>
    <t>Margarita María Castellanos Flórez</t>
  </si>
  <si>
    <t>22margaritacas@gmail.com</t>
  </si>
  <si>
    <t>Si</t>
  </si>
  <si>
    <t>No</t>
  </si>
  <si>
    <t>Ni si, ni no</t>
  </si>
  <si>
    <t xml:space="preserve">Lía Bermúdez </t>
  </si>
  <si>
    <t>Lifebermudez@gmail.com</t>
  </si>
  <si>
    <t>Matias Exequiel Bustamante</t>
  </si>
  <si>
    <t xml:space="preserve"> matexequiel.2012@gmail.com</t>
  </si>
  <si>
    <t>Ana Carolina Martínez Sicachá</t>
  </si>
  <si>
    <t>carito.sica25@gmail.com</t>
  </si>
  <si>
    <t>Eder Mauricio Acelas Gómez</t>
  </si>
  <si>
    <t>acelas.eder14@hotmail.com</t>
  </si>
  <si>
    <t>Nombres y apellidos</t>
  </si>
  <si>
    <t>Correo electrónico</t>
  </si>
  <si>
    <t>[En general, estoy satisfecho con lo fácil que es usar la App Motivatic Go]</t>
  </si>
  <si>
    <t>[Es fácil de usar la App Motivatic Go]</t>
  </si>
  <si>
    <t>[Me siento cómodo usando la App Motivatic Go]</t>
  </si>
  <si>
    <t>[Fue fácil aprender a usar la App Motivatic Go]</t>
  </si>
  <si>
    <t>[Es fácil encontrar información (como ayuda en línea, mensajes en la página y documentación) que necesito en la App Motivatic Go]</t>
  </si>
  <si>
    <t>[La interfaz de la App Motivatic Go es agradable]</t>
  </si>
  <si>
    <t>[Me gusta usar la interfaz de la App Motivatic Go]</t>
  </si>
  <si>
    <t>[La App Motivatic Go tiene todas las funciones y capacidades que espero que tenga]</t>
  </si>
  <si>
    <t>[Creo que la App Motivatic Go me ayudó a obtener un mejor conocimiento]</t>
  </si>
  <si>
    <t>[Recomendaría la App Motivatic Go a otros estudiantes]</t>
  </si>
  <si>
    <t>[En general, estoy satisfecho con la App Motivatic Go]</t>
  </si>
  <si>
    <t>[Mientras estaba usando la App, ¿Siempre fue claro lo que estaba sucediendo en el sitio?]</t>
  </si>
  <si>
    <t>[Cada vez que se cargaba algo, ¿podía ver una barra o indicador de progreso?]</t>
  </si>
  <si>
    <t>[Me fue fácil identificar para qué servía cada botón]</t>
  </si>
  <si>
    <t>[Considero que el sistema utiliza un lenguaje sencillo]</t>
  </si>
  <si>
    <t>[Considero que la App Motivatic Go sigue un orden lógico]</t>
  </si>
  <si>
    <t>[Mientras estaba usando la App, ¿Se agruparon elementos similares?]</t>
  </si>
  <si>
    <t>[Logré volver a la página principal desde todas las páginas a las que ingresaba]</t>
  </si>
  <si>
    <t>[Logré deshacer y rehacer cualquier acción que realicé]</t>
  </si>
  <si>
    <t>[Mientras estaba usando la App, ¿Vi mensajes de diálogo innecesarios cuando intentaba hacer alguna acción?]</t>
  </si>
  <si>
    <t>[¿Las mismas palabras se usan consistentemente para cualquier acción que ejecuté?]</t>
  </si>
  <si>
    <t>[Considero que el sistema sigue los estándares habituales de las aplicaciones móviles, desde mi experiencia]</t>
  </si>
  <si>
    <t>[Considero que el sistema está libre de errores]</t>
  </si>
  <si>
    <t>[Logré identificar enlaces o imágenes rotos en el sitio]</t>
  </si>
  <si>
    <t>[¿Apareció un error mientras usaba la App Motivatic Go?]</t>
  </si>
  <si>
    <t>[Considero que los errores se manejan correctamente en el sistema, si ocurren]</t>
  </si>
  <si>
    <t>[Puedo adaptar mi experiencia para poder ver fácilmente la información que considero relevante]</t>
  </si>
  <si>
    <t>[¿Se proporciona documentación de ayuda al usuario?]</t>
  </si>
  <si>
    <t>[¿Hay soporte en vivo disponible para el usuario?]</t>
  </si>
  <si>
    <t>[¿El usuario puede enviar un correo electrónico para solicitar asistencia?]</t>
  </si>
  <si>
    <t>Jessenia Pabon</t>
  </si>
  <si>
    <t>Utilizando la escala de Likert de 5 puntos (1 – fuerte desacuerdo; 5- fuertemente de acuerdo) responda las siguientes afirmaciones.</t>
  </si>
  <si>
    <t>[El instructivo en Motivatic Go me ayudó a comprender mejor cómo funciona el tipo de actividad: Preguntas]</t>
  </si>
  <si>
    <t>[El instructivo en Motivatic Go me ayudó a comprender mejor cómo funciona el tipo de actividad: Cartas]</t>
  </si>
  <si>
    <t>[El instructivo en Motivatic Go me ayudó a comprender mejor cómo funciona el tipo de actividad: Actividad grupal]</t>
  </si>
  <si>
    <t>[Los videos del canal de YouTube de Motivatic Go me ayudaron a comprender mejor cómo funciona la App]</t>
  </si>
  <si>
    <t>[Habría entendido el funcionamiento de Motivatic Go sin el instructivo]</t>
  </si>
  <si>
    <t>[La participación en las pruebas en Motivatic Go me animó a descargar la App e incentivar a mis docentes para su uso]</t>
  </si>
  <si>
    <t>[El uso de puntos de recompensa en Motivatic Go me animó a regresar a la App después de hacer las pruebas]</t>
  </si>
  <si>
    <t>[La puntuación que muestra las actividades de los otros miembros de la clase me animó a regresar a Motivatic Go]</t>
  </si>
  <si>
    <t>Las siguientes preguntas tienen como fin validar la metodología utilizada en el proceso de validación. Por favor responde Si o No según considere.</t>
  </si>
  <si>
    <t>Jorge Andres Castañeda Gutierrez</t>
  </si>
  <si>
    <t>jorge.andres.sds@gmail.com</t>
  </si>
  <si>
    <t xml:space="preserve">Carlos Esteban Pereyra </t>
  </si>
  <si>
    <t>pereyracarlos094@gmail.com</t>
  </si>
  <si>
    <t>Yesid Alexander Caldón Leiva</t>
  </si>
  <si>
    <t>yesid2172176@correo.uis.edu.co</t>
  </si>
  <si>
    <t xml:space="preserve">jpabon2508@gmail.com </t>
  </si>
  <si>
    <t xml:space="preserve">Laura Ximena Rojas Hernández </t>
  </si>
  <si>
    <t>lxrojash2018@gmail.com</t>
  </si>
  <si>
    <t xml:space="preserve">María Camila Viviescas Angulo </t>
  </si>
  <si>
    <t>camilaviviescas@hotmail.com</t>
  </si>
  <si>
    <t>Madelyn Castellanos</t>
  </si>
  <si>
    <t xml:space="preserve">madelynyisselle1701@gmail.com </t>
  </si>
  <si>
    <t xml:space="preserve">Nicolas Steven Navarro Palencia </t>
  </si>
  <si>
    <t>nicolasnavarrop94@gmail.com</t>
  </si>
  <si>
    <t>Kevin Stiveen Rojas Ramirez</t>
  </si>
  <si>
    <t>kstiven2017@gmail.com</t>
  </si>
  <si>
    <t>Jhonattan Eduardo Niño Bonilla</t>
  </si>
  <si>
    <t>jhoeduardon@gmail.com</t>
  </si>
  <si>
    <t>Fabian Pimiento</t>
  </si>
  <si>
    <t xml:space="preserve">Fabianpimi6@gmail.com </t>
  </si>
  <si>
    <t>Sairk Támara</t>
  </si>
  <si>
    <t>sairkmacoba@gmail.com</t>
  </si>
  <si>
    <t>Juan Diego Guerrero Dulcey</t>
  </si>
  <si>
    <t>juan2172200@correo.uis.edu.co</t>
  </si>
  <si>
    <t xml:space="preserve">Guillermo andres palacio silva </t>
  </si>
  <si>
    <t xml:space="preserve">Memopalacio121@hotmail.com </t>
  </si>
  <si>
    <t xml:space="preserve">Valentina Solano corredor </t>
  </si>
  <si>
    <t xml:space="preserve">valensolano0323@gmail.com </t>
  </si>
  <si>
    <t>Maylin Gisella Rodríguez Gómez</t>
  </si>
  <si>
    <t xml:space="preserve">maylin12rodriguez@gmail.com </t>
  </si>
  <si>
    <t xml:space="preserve">María Nikolle Del Cairo Jiménez </t>
  </si>
  <si>
    <t xml:space="preserve">nikolledelcairo@gmail.com </t>
  </si>
  <si>
    <t xml:space="preserve">Luis José Álvarez Grimaldos </t>
  </si>
  <si>
    <t xml:space="preserve">luisjoalgri@gmail.com </t>
  </si>
  <si>
    <t>Juana ValentynaValero Gutiérrez</t>
  </si>
  <si>
    <t>Juanita-valero@hotmail.com</t>
  </si>
  <si>
    <t>David Alfonso Muralla Arango</t>
  </si>
  <si>
    <t>murallauis@gmail.com</t>
  </si>
  <si>
    <t>Diego Felipe Lobo Rueda</t>
  </si>
  <si>
    <t>diegofelipeloborueda@gmail.com</t>
  </si>
  <si>
    <t>María Natalia Correa Díaz</t>
  </si>
  <si>
    <t>nataliacorrea.2530@gmail.com</t>
  </si>
  <si>
    <t>Maria Fernanda Pardo López</t>
  </si>
  <si>
    <t>mafepardolopez1997@gmail.com</t>
  </si>
  <si>
    <t xml:space="preserve">Hernán Cortés </t>
  </si>
  <si>
    <t xml:space="preserve">hernancortes866@gmail.com </t>
  </si>
  <si>
    <t>Jimena Andrea Galvis Motta</t>
  </si>
  <si>
    <t>jimenagalvis24@gmail.com</t>
  </si>
  <si>
    <t>Matias Villamizar</t>
  </si>
  <si>
    <t>villa.matias2012@gmail.com</t>
  </si>
  <si>
    <t xml:space="preserve">Britnney </t>
  </si>
  <si>
    <t>britnney04@hotmail.com</t>
  </si>
  <si>
    <t>Santiago Fernando Achával Balceda</t>
  </si>
  <si>
    <t>sachavalbalceda@gmail.com</t>
  </si>
  <si>
    <t>Camila Esperguin</t>
  </si>
  <si>
    <t>camilaesperguin@gmail.com</t>
  </si>
  <si>
    <t>Brandon Rodríguez Quesada</t>
  </si>
  <si>
    <t>danteiq19@gmail.com</t>
  </si>
  <si>
    <t xml:space="preserve">Valeria Medrano Alvarez </t>
  </si>
  <si>
    <t xml:space="preserve">Valema21@gmail.com </t>
  </si>
  <si>
    <t>Ana María Rodríguez Torres</t>
  </si>
  <si>
    <t>amariarodriguezt@gmail.com</t>
  </si>
  <si>
    <t>José Eduardo Reyes Sánchez</t>
  </si>
  <si>
    <t>jereyess@gmail.com</t>
  </si>
  <si>
    <t>Andrea López Hernández</t>
  </si>
  <si>
    <t>alopezhdez97@hotmail.com</t>
  </si>
  <si>
    <t>Vanessa Pérez Gómez</t>
  </si>
  <si>
    <t>vanessaperezg@hotmail.com</t>
  </si>
  <si>
    <t>Raúl Hernández Hernández</t>
  </si>
  <si>
    <t>raulhh89@gmail.com</t>
  </si>
  <si>
    <t>Carlos Andrés Medina</t>
  </si>
  <si>
    <t>csanchez82@hotmail.com</t>
  </si>
  <si>
    <t>Daniela Torres Hernández</t>
  </si>
  <si>
    <t>danielatorresh@hotmail.com</t>
  </si>
  <si>
    <t>Rodrigo López Pérez</t>
  </si>
  <si>
    <t>lopez_rod@gmail.com</t>
  </si>
  <si>
    <t>Erick Carrascal Florez</t>
  </si>
  <si>
    <t>erickflorez@hotmail.com</t>
  </si>
  <si>
    <t>Valentina Murcia Hernández</t>
  </si>
  <si>
    <t>valmurcia65@gmail.com</t>
  </si>
  <si>
    <t>Juan Manuel Pimiento Sánchez</t>
  </si>
  <si>
    <t>jmpimiento@hormail.com</t>
  </si>
  <si>
    <t>Ana Karen Prieto León</t>
  </si>
  <si>
    <t>anakarenpl@gmail.com</t>
  </si>
  <si>
    <t>Arturo Torres García</t>
  </si>
  <si>
    <t>arturotorresg@gmail.com</t>
  </si>
  <si>
    <t>Jose Antonio García Martínez</t>
  </si>
  <si>
    <t>antoniogm34@gmail.com</t>
  </si>
  <si>
    <t>Karina Hernández Ortiz</t>
  </si>
  <si>
    <t>karinahernandezo@gmail.com</t>
  </si>
  <si>
    <t xml:space="preserve">Luisa Bermúdez </t>
  </si>
  <si>
    <t>luisaber_45@gmail.com</t>
  </si>
  <si>
    <t>Sergio Maldonado</t>
  </si>
  <si>
    <t>sergiomf@gmail.com</t>
  </si>
  <si>
    <t>Diego Sandoval Ramos</t>
  </si>
  <si>
    <t>dsandovalr@hotmail.com</t>
  </si>
  <si>
    <t>Carlos Flores Contreras</t>
  </si>
  <si>
    <t>carlosfloresc@hotmail.com</t>
  </si>
  <si>
    <t>Jorge Rodriguez Romero</t>
  </si>
  <si>
    <t>jrodriguezromero@hotmail.com</t>
  </si>
  <si>
    <t>Laura Torres Nava</t>
  </si>
  <si>
    <t>ltorresnava@gmail.com</t>
  </si>
  <si>
    <t>Karla Cruz Montes</t>
  </si>
  <si>
    <t>krlacruzm@gmal.com</t>
  </si>
  <si>
    <t>Daniel Martínez Ortega</t>
  </si>
  <si>
    <t>danielmartinezortega@gmail.com</t>
  </si>
  <si>
    <t>Mario Cadena Aguilar</t>
  </si>
  <si>
    <t>mariocadenasa@gmail.com</t>
  </si>
  <si>
    <t>Utilizando únicamente 4 respuestas (“Si”, “No”, “Ni si, ni no”, “NA/NP”) los participantes responderán las afirmaciones mencionadas a continuación.</t>
  </si>
  <si>
    <t>NA/NP</t>
  </si>
  <si>
    <t>SI</t>
  </si>
  <si>
    <t>El instructivo en Motivatic GO me ayudó a comprender mejor cómo funciona el tipo de actividad: Preguntas</t>
  </si>
  <si>
    <t>El instructivo en Motivatic GO me ayudó a comprender mejor cómo funciona el tipo de actividad: Cartas</t>
  </si>
  <si>
    <t>El instructivo en Motivatic GO me ayudó a comprender mejor cómo funciona el tipo de actividad: Actividad grupal</t>
  </si>
  <si>
    <t>Los videos del canal de YouTube de Motivatic GO me ayudaron a comprender mejor cómo funciona la App</t>
  </si>
  <si>
    <t>Habría entendido el funcionamiento de Motivatic GO sin el instructivo</t>
  </si>
  <si>
    <t>La participación en las pruebas en Motivatic GO me animó a descargar la App e incentivar a mis docentes para su uso</t>
  </si>
  <si>
    <t>El uso de puntos de recompensa en Motivatic GO me animó a regresar a la App después de hacer las pruebas</t>
  </si>
  <si>
    <t>La puntuación que muestra las actividades de los otros miembros de la clase me animó a regresar a Motivatic GO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</si>
  <si>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</si>
  <si>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</si>
  <si>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</si>
  <si>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</si>
  <si>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</si>
  <si>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</si>
  <si>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</si>
  <si>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</si>
  <si>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</si>
  <si>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En general, estoy satisfecho con lo fácil que es usar la App Motivatic GO</t>
  </si>
  <si>
    <t>P10</t>
  </si>
  <si>
    <t>Es fácil de usar la App Motivatic GO</t>
  </si>
  <si>
    <t>P11</t>
  </si>
  <si>
    <t>Me siento cómodo usando la App Motivatic GO</t>
  </si>
  <si>
    <t>P12</t>
  </si>
  <si>
    <t>Fue fácil aprender a usar la App Motivatic GO</t>
  </si>
  <si>
    <t>P13</t>
  </si>
  <si>
    <t>Es fácil encontrar información (como ayuda en línea, mensajes en la página y documentación) que necesito en la App Motivatic GO</t>
  </si>
  <si>
    <t>P14</t>
  </si>
  <si>
    <t>La interfaz de la App Motivatic GO es agradable</t>
  </si>
  <si>
    <t>P15</t>
  </si>
  <si>
    <t>Me gusta usar la interfaz de la App Motivatic GO</t>
  </si>
  <si>
    <t>P16</t>
  </si>
  <si>
    <t>La App Motivatic GO tiene todas las funciones y capacidades que espero que tenga</t>
  </si>
  <si>
    <t>P17</t>
  </si>
  <si>
    <t>Creo que la App Motivatic GO me ayudó a obtener un mejor conocimiento</t>
  </si>
  <si>
    <t>P18</t>
  </si>
  <si>
    <t>Recomendaría la App Motivatic GO a otros estudiantes</t>
  </si>
  <si>
    <t>P19</t>
  </si>
  <si>
    <t>En general, estoy satisfecho con la App Motivatic GO</t>
  </si>
  <si>
    <t>[Mientras estaba usando la App, ¿5empre fue claro lo que estaba sucediendo en el 5tio?]</t>
  </si>
  <si>
    <t>Totalmente deacuerdo/ Deacuerdo</t>
  </si>
  <si>
    <t>Ni en acuerdo, ni desacuerdo</t>
  </si>
  <si>
    <t>Completo desacuerdo/Desacuerdo</t>
  </si>
  <si>
    <t>Prevención de errores</t>
  </si>
  <si>
    <t>Visibilidad del estado del sistema</t>
  </si>
  <si>
    <t>Coincidencia entre el sistema y el mundo real</t>
  </si>
  <si>
    <t xml:space="preserve">Control y libertad de usuario </t>
  </si>
  <si>
    <t>Coherencia y estándares</t>
  </si>
  <si>
    <t xml:space="preserve">Flexibilidad y eficiencia de uso </t>
  </si>
  <si>
    <t>Ayuda y documentación</t>
  </si>
  <si>
    <t>Media</t>
  </si>
  <si>
    <t>Mediana</t>
  </si>
  <si>
    <t>Por pregunta</t>
  </si>
  <si>
    <t>Por grupo</t>
  </si>
  <si>
    <t>Análisis UX de Grupo B</t>
  </si>
  <si>
    <t>Análisis UX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</si>
</sst>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"/>
  </numFmts>
  <fonts count="12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202124"/>
      <name val="Roboto"/>
    </font>
    <font>
      <sz val="10"/>
      <color rgb="FF000000"/>
      <name val="Arial"/>
      <family val="2"/>
    </font>
    <font>
      <u/>
      <sz val="10"/>
      <color theme="10"/>
      <name val="Arial"/>
      <family val="2"/>
      <scheme val="minor"/>
    </font>
    <font>
      <sz val="8"/>
      <name val="Arial"/>
      <family val="2"/>
      <scheme val="minor"/>
    </font>
    <font>
      <i/>
      <sz val="10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2" fillId="0" borderId="0"/>
  </cellStyleXfs>
  <cellXfs count="52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8" fillId="0" borderId="0" xfId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 textRotation="90"/>
    </xf>
    <xf numFmtId="0" fontId="2" fillId="0" borderId="1" xfId="2" applyBorder="1" applyAlignment="1">
      <alignment horizontal="center" vertical="center" textRotation="90"/>
    </xf>
    <xf numFmtId="0" fontId="2" fillId="0" borderId="1" xfId="2" applyBorder="1" applyAlignment="1">
      <alignment vertical="center" wrapText="1"/>
    </xf>
    <xf numFmtId="0" fontId="2" fillId="0" borderId="1" xfId="2" applyBorder="1" applyAlignment="1">
      <alignment vertical="center"/>
    </xf>
    <xf numFmtId="2" fontId="2" fillId="0" borderId="0" xfId="2" applyNumberFormat="1" applyAlignment="1">
      <alignment horizontal="center" vertical="center"/>
    </xf>
    <xf numFmtId="0" fontId="2" fillId="0" borderId="0" xfId="2"/>
    <xf numFmtId="0" fontId="2" fillId="0" borderId="0" xfId="2" applyAlignment="1">
      <alignment horizontal="center" vertical="center"/>
    </xf>
    <xf numFmtId="0" fontId="2" fillId="0" borderId="0" xfId="2" applyAlignment="1">
      <alignment vertical="center" wrapText="1"/>
    </xf>
    <xf numFmtId="0" fontId="1" fillId="0" borderId="0" xfId="0" applyFont="1" applyAlignment="1">
      <alignment horizontal="center" wrapText="1"/>
    </xf>
    <xf numFmtId="2" fontId="2" fillId="0" borderId="0" xfId="2" applyNumberFormat="1"/>
    <xf numFmtId="0" fontId="2" fillId="0" borderId="0" xfId="0" applyFont="1"/>
    <xf numFmtId="0" fontId="0" fillId="0" borderId="2" xfId="0" applyBorder="1"/>
    <xf numFmtId="0" fontId="2" fillId="0" borderId="2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" fillId="0" borderId="2" xfId="0" applyFont="1" applyBorder="1"/>
    <xf numFmtId="0" fontId="2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/>
    <xf numFmtId="165" fontId="0" fillId="0" borderId="0" xfId="0" applyNumberFormat="1"/>
    <xf numFmtId="165" fontId="0" fillId="2" borderId="0" xfId="0" applyNumberFormat="1" applyFill="1"/>
    <xf numFmtId="165" fontId="0" fillId="2" borderId="2" xfId="0" applyNumberFormat="1" applyFill="1" applyBorder="1"/>
    <xf numFmtId="165" fontId="0" fillId="0" borderId="2" xfId="0" applyNumberFormat="1" applyBorder="1"/>
    <xf numFmtId="165" fontId="0" fillId="3" borderId="0" xfId="0" applyNumberFormat="1" applyFill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Hipervínculo" xfId="1" builtinId="8"/>
    <cellStyle name="Normal" xfId="0" builtinId="0"/>
    <cellStyle name="Normal 2" xfId="2" xr:uid="{28CEE6DD-0280-463C-AD99-F651190FDB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Si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P1</c:v>
              </c:pt>
            </c:strLit>
          </c:cat>
          <c:val>
            <c:numLit>
              <c:formatCode>General</c:formatCode>
              <c:ptCount val="1"/>
              <c:pt idx="0">
                <c:v>58</c:v>
              </c:pt>
            </c:numLit>
          </c:val>
          <c:extLst>
            <c:ext xmlns:c16="http://schemas.microsoft.com/office/drawing/2014/chart" uri="{C3380CC4-5D6E-409C-BE32-E72D297353CC}">
              <c16:uniqueId val="{00000002-D599-4A36-A4A3-8B40C3B3C306}"/>
            </c:ext>
          </c:extLst>
        </c:ser>
        <c:ser>
          <c:idx val="0"/>
          <c:order val="1"/>
          <c:tx>
            <c:v>No</c:v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P1</c:v>
              </c:pt>
            </c:strLit>
          </c:cat>
          <c:val>
            <c:numLit>
              <c:formatCode>General</c:formatCode>
              <c:ptCount val="1"/>
              <c:pt idx="0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4-D599-4A36-A4A3-8B40C3B3C3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P10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5562952214370517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5E-4BA8-BE16-32E7DFF7A9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P10</c:v>
              </c:pt>
            </c:strLit>
          </c:cat>
          <c:val>
            <c:numRef>
              <c:f>'UX '!$F$3</c:f>
              <c:numCache>
                <c:formatCode>0.00</c:formatCode>
                <c:ptCount val="1"/>
                <c:pt idx="0">
                  <c:v>4.5630402384500748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5E-4BA8-BE16-32E7DFF7A9C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591343646217335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F4-4280-B94C-882B799603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'UX '!$F$4</c:f>
              <c:numCache>
                <c:formatCode>0.00</c:formatCode>
                <c:ptCount val="1"/>
                <c:pt idx="0">
                  <c:v>4.3481371087928471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F4-4280-B94C-882B799603B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P12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26390723859774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36-4CC6-8FBB-A322502B20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'!$F$5</c:f>
              <c:numCache>
                <c:formatCode>0.00</c:formatCode>
                <c:ptCount val="1"/>
                <c:pt idx="0">
                  <c:v>4.5150521609538004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36-4CC6-8FBB-A322502B20A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P13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936407476045461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EA-4BB5-A07C-2726D82701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'!$F$6</c:f>
              <c:numCache>
                <c:formatCode>0.00</c:formatCode>
                <c:ptCount val="1"/>
                <c:pt idx="0">
                  <c:v>4.1183308494783901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EA-4BB5-A07C-2726D82701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P14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586154105963995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CB-4504-8291-A27792F8D8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'!$F$7</c:f>
              <c:numCache>
                <c:formatCode>0.00</c:formatCode>
                <c:ptCount val="1"/>
                <c:pt idx="0">
                  <c:v>4.3347242921013418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B-4504-8291-A27792F8D87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P15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6348423647904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7B7-439C-82D1-804137ABF6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'!$F$8</c:f>
              <c:numCache>
                <c:formatCode>0.00</c:formatCode>
                <c:ptCount val="1"/>
                <c:pt idx="0">
                  <c:v>4.4959761549925483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B7-439C-82D1-804137ABF6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P16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7686757274218816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EA-4CDD-98D2-54E077A381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'!$F$9</c:f>
              <c:numCache>
                <c:formatCode>0.00</c:formatCode>
                <c:ptCount val="1"/>
                <c:pt idx="0">
                  <c:v>4.2989567809239944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EA-4CDD-98D2-54E077A381B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P17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59983430311714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A5-4C3D-BD25-535192791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'!$F$10</c:f>
              <c:numCache>
                <c:formatCode>0.00</c:formatCode>
                <c:ptCount val="1"/>
                <c:pt idx="0">
                  <c:v>4.4283159463487332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A5-4C3D-BD25-5351927917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P18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950208997125548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94-424A-A854-E2F8143A0D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'!$F$11</c:f>
              <c:numCache>
                <c:formatCode>0.00</c:formatCode>
                <c:ptCount val="1"/>
                <c:pt idx="0">
                  <c:v>4.3162444113263776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94-424A-A854-E2F8143A0D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P19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59983430311714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EA-4CC6-8201-FD2A084876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'!$F$12</c:f>
              <c:numCache>
                <c:formatCode>0.00</c:formatCode>
                <c:ptCount val="1"/>
                <c:pt idx="0">
                  <c:v>4.216095380029806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A-4CC6-8201-FD2A084876A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Si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P2</c:v>
              </c:pt>
            </c:strLit>
          </c:cat>
          <c:val>
            <c:numLit>
              <c:formatCode>General</c:formatCode>
              <c:ptCount val="1"/>
              <c:pt idx="0">
                <c:v>55</c:v>
              </c:pt>
            </c:numLit>
          </c:val>
          <c:extLst>
            <c:ext xmlns:c16="http://schemas.microsoft.com/office/drawing/2014/chart" uri="{C3380CC4-5D6E-409C-BE32-E72D297353CC}">
              <c16:uniqueId val="{00000000-D6E5-4565-9CD5-7E1514F9FAFE}"/>
            </c:ext>
          </c:extLst>
        </c:ser>
        <c:ser>
          <c:idx val="0"/>
          <c:order val="1"/>
          <c:tx>
            <c:v>No</c:v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P2</c:v>
              </c:pt>
            </c:strLit>
          </c:cat>
          <c:val>
            <c:numLit>
              <c:formatCode>General</c:formatCode>
              <c:ptCount val="1"/>
              <c:pt idx="0">
                <c:v>5</c:v>
              </c:pt>
            </c:numLit>
          </c:val>
          <c:extLst>
            <c:ext xmlns:c16="http://schemas.microsoft.com/office/drawing/2014/chart" uri="{C3380CC4-5D6E-409C-BE32-E72D297353CC}">
              <c16:uniqueId val="{00000001-D6E5-4565-9CD5-7E1514F9FA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Heuristicas!$B$73</c:f>
              <c:strCache>
                <c:ptCount val="1"/>
                <c:pt idx="0">
                  <c:v>Totalmente deacuerdo/ Deacuerdo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Heuristicas!$C$71:$U$72</c:f>
              <c:multiLvlStrCache>
                <c:ptCount val="19"/>
                <c:lvl>
                  <c:pt idx="0">
                    <c:v>P1</c:v>
                  </c:pt>
                  <c:pt idx="1">
                    <c:v>P2</c:v>
                  </c:pt>
                  <c:pt idx="2">
                    <c:v>P3</c:v>
                  </c:pt>
                  <c:pt idx="3">
                    <c:v>P4</c:v>
                  </c:pt>
                  <c:pt idx="4">
                    <c:v>P5</c:v>
                  </c:pt>
                  <c:pt idx="5">
                    <c:v>P6</c:v>
                  </c:pt>
                  <c:pt idx="6">
                    <c:v>P7</c:v>
                  </c:pt>
                  <c:pt idx="7">
                    <c:v>P8</c:v>
                  </c:pt>
                  <c:pt idx="8">
                    <c:v>P9</c:v>
                  </c:pt>
                  <c:pt idx="9">
                    <c:v>P10</c:v>
                  </c:pt>
                  <c:pt idx="10">
                    <c:v>P11</c:v>
                  </c:pt>
                  <c:pt idx="11">
                    <c:v>P12</c:v>
                  </c:pt>
                  <c:pt idx="12">
                    <c:v>P13</c:v>
                  </c:pt>
                  <c:pt idx="13">
                    <c:v>P14</c:v>
                  </c:pt>
                  <c:pt idx="14">
                    <c:v>P15</c:v>
                  </c:pt>
                  <c:pt idx="15">
                    <c:v>P16</c:v>
                  </c:pt>
                  <c:pt idx="16">
                    <c:v>P17</c:v>
                  </c:pt>
                  <c:pt idx="17">
                    <c:v>P18</c:v>
                  </c:pt>
                  <c:pt idx="18">
                    <c:v>P19</c:v>
                  </c:pt>
                </c:lvl>
                <c:lvl>
                  <c:pt idx="0">
                    <c:v>Visibilidad del estado del sistema</c:v>
                  </c:pt>
                  <c:pt idx="3">
                    <c:v>Coincidencia entre el sistema y el mundo real</c:v>
                  </c:pt>
                  <c:pt idx="6">
                    <c:v>Control y libertad de usuario </c:v>
                  </c:pt>
                  <c:pt idx="9">
                    <c:v>Coherencia y estándares</c:v>
                  </c:pt>
                  <c:pt idx="11">
                    <c:v>Prevención de errores</c:v>
                  </c:pt>
                  <c:pt idx="15">
                    <c:v>Flexibilidad y eficiencia de uso </c:v>
                  </c:pt>
                  <c:pt idx="16">
                    <c:v>Ayuda y documentación</c:v>
                  </c:pt>
                </c:lvl>
              </c:multiLvlStrCache>
            </c:multiLvlStrRef>
          </c:cat>
          <c:val>
            <c:numRef>
              <c:f>Heuristicas!$C$73:$U$73</c:f>
              <c:numCache>
                <c:formatCode>0.0%</c:formatCode>
                <c:ptCount val="19"/>
                <c:pt idx="0">
                  <c:v>0.9</c:v>
                </c:pt>
                <c:pt idx="1">
                  <c:v>0.25</c:v>
                </c:pt>
                <c:pt idx="2">
                  <c:v>0.9</c:v>
                </c:pt>
                <c:pt idx="3">
                  <c:v>1</c:v>
                </c:pt>
                <c:pt idx="4">
                  <c:v>0.9</c:v>
                </c:pt>
                <c:pt idx="5">
                  <c:v>0.6</c:v>
                </c:pt>
                <c:pt idx="6">
                  <c:v>1</c:v>
                </c:pt>
                <c:pt idx="7">
                  <c:v>0.76666666666666672</c:v>
                </c:pt>
                <c:pt idx="8">
                  <c:v>0.05</c:v>
                </c:pt>
                <c:pt idx="9">
                  <c:v>0.76666666666666672</c:v>
                </c:pt>
                <c:pt idx="10">
                  <c:v>0.7</c:v>
                </c:pt>
                <c:pt idx="11">
                  <c:v>0.16666666666666666</c:v>
                </c:pt>
                <c:pt idx="12">
                  <c:v>0</c:v>
                </c:pt>
                <c:pt idx="13">
                  <c:v>0.16666666666666666</c:v>
                </c:pt>
                <c:pt idx="14">
                  <c:v>0.75</c:v>
                </c:pt>
                <c:pt idx="15">
                  <c:v>0.93333333333333335</c:v>
                </c:pt>
                <c:pt idx="16">
                  <c:v>0.8833333333333333</c:v>
                </c:pt>
                <c:pt idx="17">
                  <c:v>0.45</c:v>
                </c:pt>
                <c:pt idx="18">
                  <c:v>0.8833333333333333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5E-4509-95C4-087A886AD74D}"/>
            </c:ext>
          </c:extLst>
        </c:ser>
        <c:ser>
          <c:idx val="1"/>
          <c:order val="1"/>
          <c:tx>
            <c:strRef>
              <c:f>Heuristicas!$B$74</c:f>
              <c:strCache>
                <c:ptCount val="1"/>
                <c:pt idx="0">
                  <c:v>Ni en acuerdo, ni desacuerdo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Heuristicas!$C$71:$U$72</c:f>
              <c:multiLvlStrCache>
                <c:ptCount val="19"/>
                <c:lvl>
                  <c:pt idx="0">
                    <c:v>P1</c:v>
                  </c:pt>
                  <c:pt idx="1">
                    <c:v>P2</c:v>
                  </c:pt>
                  <c:pt idx="2">
                    <c:v>P3</c:v>
                  </c:pt>
                  <c:pt idx="3">
                    <c:v>P4</c:v>
                  </c:pt>
                  <c:pt idx="4">
                    <c:v>P5</c:v>
                  </c:pt>
                  <c:pt idx="5">
                    <c:v>P6</c:v>
                  </c:pt>
                  <c:pt idx="6">
                    <c:v>P7</c:v>
                  </c:pt>
                  <c:pt idx="7">
                    <c:v>P8</c:v>
                  </c:pt>
                  <c:pt idx="8">
                    <c:v>P9</c:v>
                  </c:pt>
                  <c:pt idx="9">
                    <c:v>P10</c:v>
                  </c:pt>
                  <c:pt idx="10">
                    <c:v>P11</c:v>
                  </c:pt>
                  <c:pt idx="11">
                    <c:v>P12</c:v>
                  </c:pt>
                  <c:pt idx="12">
                    <c:v>P13</c:v>
                  </c:pt>
                  <c:pt idx="13">
                    <c:v>P14</c:v>
                  </c:pt>
                  <c:pt idx="14">
                    <c:v>P15</c:v>
                  </c:pt>
                  <c:pt idx="15">
                    <c:v>P16</c:v>
                  </c:pt>
                  <c:pt idx="16">
                    <c:v>P17</c:v>
                  </c:pt>
                  <c:pt idx="17">
                    <c:v>P18</c:v>
                  </c:pt>
                  <c:pt idx="18">
                    <c:v>P19</c:v>
                  </c:pt>
                </c:lvl>
                <c:lvl>
                  <c:pt idx="0">
                    <c:v>Visibilidad del estado del sistema</c:v>
                  </c:pt>
                  <c:pt idx="3">
                    <c:v>Coincidencia entre el sistema y el mundo real</c:v>
                  </c:pt>
                  <c:pt idx="6">
                    <c:v>Control y libertad de usuario </c:v>
                  </c:pt>
                  <c:pt idx="9">
                    <c:v>Coherencia y estándares</c:v>
                  </c:pt>
                  <c:pt idx="11">
                    <c:v>Prevención de errores</c:v>
                  </c:pt>
                  <c:pt idx="15">
                    <c:v>Flexibilidad y eficiencia de uso </c:v>
                  </c:pt>
                  <c:pt idx="16">
                    <c:v>Ayuda y documentación</c:v>
                  </c:pt>
                </c:lvl>
              </c:multiLvlStrCache>
            </c:multiLvlStrRef>
          </c:cat>
          <c:val>
            <c:numRef>
              <c:f>Heuristicas!$C$74:$U$74</c:f>
              <c:numCache>
                <c:formatCode>0.0%</c:formatCode>
                <c:ptCount val="19"/>
                <c:pt idx="0">
                  <c:v>0.1</c:v>
                </c:pt>
                <c:pt idx="1">
                  <c:v>6.6666666666666666E-2</c:v>
                </c:pt>
                <c:pt idx="2">
                  <c:v>8.3333333333333329E-2</c:v>
                </c:pt>
                <c:pt idx="3">
                  <c:v>0</c:v>
                </c:pt>
                <c:pt idx="4">
                  <c:v>0.1</c:v>
                </c:pt>
                <c:pt idx="5">
                  <c:v>0.33333333333333331</c:v>
                </c:pt>
                <c:pt idx="6">
                  <c:v>0</c:v>
                </c:pt>
                <c:pt idx="7">
                  <c:v>0.11666666666666667</c:v>
                </c:pt>
                <c:pt idx="8">
                  <c:v>0</c:v>
                </c:pt>
                <c:pt idx="9">
                  <c:v>0.1</c:v>
                </c:pt>
                <c:pt idx="10">
                  <c:v>8.3333333333333329E-2</c:v>
                </c:pt>
                <c:pt idx="11">
                  <c:v>0.1</c:v>
                </c:pt>
                <c:pt idx="12">
                  <c:v>0</c:v>
                </c:pt>
                <c:pt idx="13">
                  <c:v>0</c:v>
                </c:pt>
                <c:pt idx="14">
                  <c:v>0.25</c:v>
                </c:pt>
                <c:pt idx="15">
                  <c:v>6.6666666666666666E-2</c:v>
                </c:pt>
                <c:pt idx="16">
                  <c:v>0</c:v>
                </c:pt>
                <c:pt idx="17">
                  <c:v>0.21666666666666667</c:v>
                </c:pt>
                <c:pt idx="18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5E-4509-95C4-087A886AD74D}"/>
            </c:ext>
          </c:extLst>
        </c:ser>
        <c:ser>
          <c:idx val="2"/>
          <c:order val="2"/>
          <c:tx>
            <c:strRef>
              <c:f>Heuristicas!$B$75</c:f>
              <c:strCache>
                <c:ptCount val="1"/>
                <c:pt idx="0">
                  <c:v>Completo desacuerdo/Desacuerdo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Heuristicas!$C$71:$U$72</c:f>
              <c:multiLvlStrCache>
                <c:ptCount val="19"/>
                <c:lvl>
                  <c:pt idx="0">
                    <c:v>P1</c:v>
                  </c:pt>
                  <c:pt idx="1">
                    <c:v>P2</c:v>
                  </c:pt>
                  <c:pt idx="2">
                    <c:v>P3</c:v>
                  </c:pt>
                  <c:pt idx="3">
                    <c:v>P4</c:v>
                  </c:pt>
                  <c:pt idx="4">
                    <c:v>P5</c:v>
                  </c:pt>
                  <c:pt idx="5">
                    <c:v>P6</c:v>
                  </c:pt>
                  <c:pt idx="6">
                    <c:v>P7</c:v>
                  </c:pt>
                  <c:pt idx="7">
                    <c:v>P8</c:v>
                  </c:pt>
                  <c:pt idx="8">
                    <c:v>P9</c:v>
                  </c:pt>
                  <c:pt idx="9">
                    <c:v>P10</c:v>
                  </c:pt>
                  <c:pt idx="10">
                    <c:v>P11</c:v>
                  </c:pt>
                  <c:pt idx="11">
                    <c:v>P12</c:v>
                  </c:pt>
                  <c:pt idx="12">
                    <c:v>P13</c:v>
                  </c:pt>
                  <c:pt idx="13">
                    <c:v>P14</c:v>
                  </c:pt>
                  <c:pt idx="14">
                    <c:v>P15</c:v>
                  </c:pt>
                  <c:pt idx="15">
                    <c:v>P16</c:v>
                  </c:pt>
                  <c:pt idx="16">
                    <c:v>P17</c:v>
                  </c:pt>
                  <c:pt idx="17">
                    <c:v>P18</c:v>
                  </c:pt>
                  <c:pt idx="18">
                    <c:v>P19</c:v>
                  </c:pt>
                </c:lvl>
                <c:lvl>
                  <c:pt idx="0">
                    <c:v>Visibilidad del estado del sistema</c:v>
                  </c:pt>
                  <c:pt idx="3">
                    <c:v>Coincidencia entre el sistema y el mundo real</c:v>
                  </c:pt>
                  <c:pt idx="6">
                    <c:v>Control y libertad de usuario </c:v>
                  </c:pt>
                  <c:pt idx="9">
                    <c:v>Coherencia y estándares</c:v>
                  </c:pt>
                  <c:pt idx="11">
                    <c:v>Prevención de errores</c:v>
                  </c:pt>
                  <c:pt idx="15">
                    <c:v>Flexibilidad y eficiencia de uso </c:v>
                  </c:pt>
                  <c:pt idx="16">
                    <c:v>Ayuda y documentación</c:v>
                  </c:pt>
                </c:lvl>
              </c:multiLvlStrCache>
            </c:multiLvlStrRef>
          </c:cat>
          <c:val>
            <c:numRef>
              <c:f>Heuristicas!$C$75:$U$75</c:f>
              <c:numCache>
                <c:formatCode>0.0%</c:formatCode>
                <c:ptCount val="19"/>
                <c:pt idx="0">
                  <c:v>0</c:v>
                </c:pt>
                <c:pt idx="1">
                  <c:v>0.68333333333333335</c:v>
                </c:pt>
                <c:pt idx="2">
                  <c:v>1.6666666666666666E-2</c:v>
                </c:pt>
                <c:pt idx="3">
                  <c:v>0</c:v>
                </c:pt>
                <c:pt idx="4">
                  <c:v>0</c:v>
                </c:pt>
                <c:pt idx="5">
                  <c:v>6.6666666666666666E-2</c:v>
                </c:pt>
                <c:pt idx="6">
                  <c:v>0</c:v>
                </c:pt>
                <c:pt idx="7">
                  <c:v>0.11666666666666667</c:v>
                </c:pt>
                <c:pt idx="8">
                  <c:v>0.95</c:v>
                </c:pt>
                <c:pt idx="9">
                  <c:v>0.13333333333333333</c:v>
                </c:pt>
                <c:pt idx="10">
                  <c:v>0.21666666666666667</c:v>
                </c:pt>
                <c:pt idx="11">
                  <c:v>0.73333333333333328</c:v>
                </c:pt>
                <c:pt idx="12">
                  <c:v>1</c:v>
                </c:pt>
                <c:pt idx="13">
                  <c:v>0.83333333333333337</c:v>
                </c:pt>
                <c:pt idx="14">
                  <c:v>0</c:v>
                </c:pt>
                <c:pt idx="15">
                  <c:v>0</c:v>
                </c:pt>
                <c:pt idx="16">
                  <c:v>0.11666666666666667</c:v>
                </c:pt>
                <c:pt idx="17">
                  <c:v>0.33333333333333331</c:v>
                </c:pt>
                <c:pt idx="18">
                  <c:v>3.3333333333333333E-2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5E-4509-95C4-087A886AD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70620415"/>
        <c:axId val="70618751"/>
      </c:barChart>
      <c:catAx>
        <c:axId val="70620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618751"/>
        <c:crosses val="autoZero"/>
        <c:auto val="1"/>
        <c:lblAlgn val="ctr"/>
        <c:lblOffset val="100"/>
        <c:noMultiLvlLbl val="0"/>
      </c:catAx>
      <c:valAx>
        <c:axId val="70618751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6204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Heuristicas!$C$99:$U$100</c:f>
              <c:multiLvlStrCache>
                <c:ptCount val="19"/>
                <c:lvl>
                  <c:pt idx="0">
                    <c:v>P1</c:v>
                  </c:pt>
                  <c:pt idx="1">
                    <c:v>P2</c:v>
                  </c:pt>
                  <c:pt idx="2">
                    <c:v>P3</c:v>
                  </c:pt>
                  <c:pt idx="3">
                    <c:v>P4</c:v>
                  </c:pt>
                  <c:pt idx="4">
                    <c:v>P5</c:v>
                  </c:pt>
                  <c:pt idx="5">
                    <c:v>P6</c:v>
                  </c:pt>
                  <c:pt idx="6">
                    <c:v>P7</c:v>
                  </c:pt>
                  <c:pt idx="7">
                    <c:v>P8</c:v>
                  </c:pt>
                  <c:pt idx="8">
                    <c:v>P9</c:v>
                  </c:pt>
                  <c:pt idx="9">
                    <c:v>P10</c:v>
                  </c:pt>
                  <c:pt idx="10">
                    <c:v>P11</c:v>
                  </c:pt>
                  <c:pt idx="11">
                    <c:v>P12</c:v>
                  </c:pt>
                  <c:pt idx="12">
                    <c:v>P13</c:v>
                  </c:pt>
                  <c:pt idx="13">
                    <c:v>P14</c:v>
                  </c:pt>
                  <c:pt idx="14">
                    <c:v>P15</c:v>
                  </c:pt>
                  <c:pt idx="15">
                    <c:v>P16</c:v>
                  </c:pt>
                  <c:pt idx="16">
                    <c:v>P17</c:v>
                  </c:pt>
                  <c:pt idx="17">
                    <c:v>P18</c:v>
                  </c:pt>
                  <c:pt idx="18">
                    <c:v>P19</c:v>
                  </c:pt>
                </c:lvl>
                <c:lvl>
                  <c:pt idx="0">
                    <c:v>Visibilidad del estado del sistema</c:v>
                  </c:pt>
                  <c:pt idx="3">
                    <c:v>Coincidencia entre el sistema y el mundo real</c:v>
                  </c:pt>
                  <c:pt idx="6">
                    <c:v>Control y libertad de usuario </c:v>
                  </c:pt>
                  <c:pt idx="9">
                    <c:v>Coherencia y estándares</c:v>
                  </c:pt>
                  <c:pt idx="11">
                    <c:v>Prevención de errores</c:v>
                  </c:pt>
                  <c:pt idx="15">
                    <c:v>Flexibilidad y eficiencia de uso </c:v>
                  </c:pt>
                  <c:pt idx="16">
                    <c:v>Ayuda y documentación</c:v>
                  </c:pt>
                </c:lvl>
              </c:multiLvlStrCache>
            </c:multiLvlStrRef>
          </c:cat>
          <c:val>
            <c:numRef>
              <c:f>Heuristicas!$C$101:$U$101</c:f>
              <c:numCache>
                <c:formatCode>0</c:formatCode>
                <c:ptCount val="19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  <c:pt idx="7">
                  <c:v>5</c:v>
                </c:pt>
                <c:pt idx="8">
                  <c:v>2</c:v>
                </c:pt>
                <c:pt idx="9">
                  <c:v>4</c:v>
                </c:pt>
                <c:pt idx="10">
                  <c:v>5</c:v>
                </c:pt>
                <c:pt idx="11">
                  <c:v>3</c:v>
                </c:pt>
                <c:pt idx="12">
                  <c:v>1</c:v>
                </c:pt>
                <c:pt idx="13">
                  <c:v>2</c:v>
                </c:pt>
                <c:pt idx="14">
                  <c:v>4</c:v>
                </c:pt>
                <c:pt idx="15">
                  <c:v>5</c:v>
                </c:pt>
                <c:pt idx="16">
                  <c:v>4</c:v>
                </c:pt>
                <c:pt idx="17">
                  <c:v>3</c:v>
                </c:pt>
                <c:pt idx="1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52-4C2D-8728-5CA2AC99DD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117685632"/>
        <c:axId val="117682720"/>
      </c:barChart>
      <c:catAx>
        <c:axId val="11768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7682720"/>
        <c:crosses val="autoZero"/>
        <c:auto val="1"/>
        <c:lblAlgn val="ctr"/>
        <c:lblOffset val="100"/>
        <c:noMultiLvlLbl val="0"/>
      </c:catAx>
      <c:valAx>
        <c:axId val="117682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768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Si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P3</c:v>
              </c:pt>
            </c:strLit>
          </c:cat>
          <c:val>
            <c:numLit>
              <c:formatCode>General</c:formatCode>
              <c:ptCount val="1"/>
              <c:pt idx="0">
                <c:v>53</c:v>
              </c:pt>
            </c:numLit>
          </c:val>
          <c:extLst>
            <c:ext xmlns:c16="http://schemas.microsoft.com/office/drawing/2014/chart" uri="{C3380CC4-5D6E-409C-BE32-E72D297353CC}">
              <c16:uniqueId val="{00000000-551E-4805-A211-4DE649C72294}"/>
            </c:ext>
          </c:extLst>
        </c:ser>
        <c:ser>
          <c:idx val="0"/>
          <c:order val="1"/>
          <c:tx>
            <c:v>No</c:v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P3</c:v>
              </c:pt>
            </c:strLit>
          </c:cat>
          <c:val>
            <c:numLit>
              <c:formatCode>General</c:formatCode>
              <c:ptCount val="1"/>
              <c:pt idx="0">
                <c:v>7</c:v>
              </c:pt>
            </c:numLit>
          </c:val>
          <c:extLst>
            <c:ext xmlns:c16="http://schemas.microsoft.com/office/drawing/2014/chart" uri="{C3380CC4-5D6E-409C-BE32-E72D297353CC}">
              <c16:uniqueId val="{00000001-551E-4805-A211-4DE649C7229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Si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P4</c:v>
              </c:pt>
            </c:strLit>
          </c:cat>
          <c:val>
            <c:numLit>
              <c:formatCode>General</c:formatCode>
              <c:ptCount val="1"/>
              <c:pt idx="0">
                <c:v>55</c:v>
              </c:pt>
            </c:numLit>
          </c:val>
          <c:extLst>
            <c:ext xmlns:c16="http://schemas.microsoft.com/office/drawing/2014/chart" uri="{C3380CC4-5D6E-409C-BE32-E72D297353CC}">
              <c16:uniqueId val="{00000000-BE36-41B7-AD63-5CAB817B19CF}"/>
            </c:ext>
          </c:extLst>
        </c:ser>
        <c:ser>
          <c:idx val="0"/>
          <c:order val="1"/>
          <c:tx>
            <c:v>No</c:v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P4</c:v>
              </c:pt>
            </c:strLit>
          </c:cat>
          <c:val>
            <c:numLit>
              <c:formatCode>General</c:formatCode>
              <c:ptCount val="1"/>
              <c:pt idx="0">
                <c:v>5</c:v>
              </c:pt>
            </c:numLit>
          </c:val>
          <c:extLst>
            <c:ext xmlns:c16="http://schemas.microsoft.com/office/drawing/2014/chart" uri="{C3380CC4-5D6E-409C-BE32-E72D297353CC}">
              <c16:uniqueId val="{00000001-BE36-41B7-AD63-5CAB817B19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Si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P5</c:v>
              </c:pt>
            </c:strLit>
          </c:cat>
          <c:val>
            <c:numLit>
              <c:formatCode>General</c:formatCode>
              <c:ptCount val="1"/>
              <c:pt idx="0">
                <c:v>58</c:v>
              </c:pt>
            </c:numLit>
          </c:val>
          <c:extLst>
            <c:ext xmlns:c16="http://schemas.microsoft.com/office/drawing/2014/chart" uri="{C3380CC4-5D6E-409C-BE32-E72D297353CC}">
              <c16:uniqueId val="{00000000-752E-48A1-AAB0-6C8EE8243DBA}"/>
            </c:ext>
          </c:extLst>
        </c:ser>
        <c:ser>
          <c:idx val="0"/>
          <c:order val="1"/>
          <c:tx>
            <c:v>No</c:v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P5</c:v>
              </c:pt>
            </c:strLit>
          </c:cat>
          <c:val>
            <c:numLit>
              <c:formatCode>General</c:formatCode>
              <c:ptCount val="1"/>
              <c:pt idx="0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1-752E-48A1-AAB0-6C8EE8243D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Si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P6</c:v>
              </c:pt>
            </c:strLit>
          </c:cat>
          <c:val>
            <c:numLit>
              <c:formatCode>General</c:formatCode>
              <c:ptCount val="1"/>
              <c:pt idx="0">
                <c:v>33</c:v>
              </c:pt>
            </c:numLit>
          </c:val>
          <c:extLst>
            <c:ext xmlns:c16="http://schemas.microsoft.com/office/drawing/2014/chart" uri="{C3380CC4-5D6E-409C-BE32-E72D297353CC}">
              <c16:uniqueId val="{00000000-4756-418D-8D4D-F692276BB447}"/>
            </c:ext>
          </c:extLst>
        </c:ser>
        <c:ser>
          <c:idx val="0"/>
          <c:order val="1"/>
          <c:tx>
            <c:v>No</c:v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P6</c:v>
              </c:pt>
            </c:strLit>
          </c:cat>
          <c:val>
            <c:numLit>
              <c:formatCode>General</c:formatCode>
              <c:ptCount val="1"/>
              <c:pt idx="0">
                <c:v>27</c:v>
              </c:pt>
            </c:numLit>
          </c:val>
          <c:extLst>
            <c:ext xmlns:c16="http://schemas.microsoft.com/office/drawing/2014/chart" uri="{C3380CC4-5D6E-409C-BE32-E72D297353CC}">
              <c16:uniqueId val="{00000001-4756-418D-8D4D-F692276BB4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Si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P7</c:v>
              </c:pt>
            </c:strLit>
          </c:cat>
          <c:val>
            <c:numLit>
              <c:formatCode>General</c:formatCode>
              <c:ptCount val="1"/>
              <c:pt idx="0">
                <c:v>33</c:v>
              </c:pt>
            </c:numLit>
          </c:val>
          <c:extLst>
            <c:ext xmlns:c16="http://schemas.microsoft.com/office/drawing/2014/chart" uri="{C3380CC4-5D6E-409C-BE32-E72D297353CC}">
              <c16:uniqueId val="{00000000-0AB6-4AE7-90D0-F54DEFE10C49}"/>
            </c:ext>
          </c:extLst>
        </c:ser>
        <c:ser>
          <c:idx val="0"/>
          <c:order val="1"/>
          <c:tx>
            <c:v>No</c:v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P7</c:v>
              </c:pt>
            </c:strLit>
          </c:cat>
          <c:val>
            <c:numLit>
              <c:formatCode>General</c:formatCode>
              <c:ptCount val="1"/>
              <c:pt idx="0">
                <c:v>27</c:v>
              </c:pt>
            </c:numLit>
          </c:val>
          <c:extLst>
            <c:ext xmlns:c16="http://schemas.microsoft.com/office/drawing/2014/chart" uri="{C3380CC4-5D6E-409C-BE32-E72D297353CC}">
              <c16:uniqueId val="{00000001-0AB6-4AE7-90D0-F54DEFE10C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Si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P8</c:v>
              </c:pt>
            </c:strLit>
          </c:cat>
          <c:val>
            <c:numLit>
              <c:formatCode>General</c:formatCode>
              <c:ptCount val="1"/>
              <c:pt idx="0">
                <c:v>49</c:v>
              </c:pt>
            </c:numLit>
          </c:val>
          <c:extLst>
            <c:ext xmlns:c16="http://schemas.microsoft.com/office/drawing/2014/chart" uri="{C3380CC4-5D6E-409C-BE32-E72D297353CC}">
              <c16:uniqueId val="{00000000-B559-4EB3-88EF-B1B1B58DD25F}"/>
            </c:ext>
          </c:extLst>
        </c:ser>
        <c:ser>
          <c:idx val="0"/>
          <c:order val="1"/>
          <c:tx>
            <c:v>No</c:v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Lit>
              <c:ptCount val="1"/>
              <c:pt idx="0">
                <c:v>P8</c:v>
              </c:pt>
            </c:strLit>
          </c:cat>
          <c:val>
            <c:numLit>
              <c:formatCode>General</c:formatCode>
              <c:ptCount val="1"/>
              <c:pt idx="0">
                <c:v>11</c:v>
              </c:pt>
            </c:numLit>
          </c:val>
          <c:extLst>
            <c:ext xmlns:c16="http://schemas.microsoft.com/office/drawing/2014/chart" uri="{C3380CC4-5D6E-409C-BE32-E72D297353CC}">
              <c16:uniqueId val="{00000001-B559-4EB3-88EF-B1B1B58DD2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ax val="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P9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5913436462173368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B4-471F-B340-C3AF377EAA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P9</c:v>
              </c:pt>
            </c:strLit>
          </c:cat>
          <c:val>
            <c:numRef>
              <c:f>'UX '!$F$2</c:f>
              <c:numCache>
                <c:formatCode>0.00</c:formatCode>
                <c:ptCount val="1"/>
                <c:pt idx="0">
                  <c:v>4.4819672131147534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B4-471F-B340-C3AF377EAA0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11" Type="http://schemas.openxmlformats.org/officeDocument/2006/relationships/chart" Target="../charts/chart19.xml"/><Relationship Id="rId5" Type="http://schemas.openxmlformats.org/officeDocument/2006/relationships/chart" Target="../charts/chart13.xml"/><Relationship Id="rId10" Type="http://schemas.openxmlformats.org/officeDocument/2006/relationships/chart" Target="../charts/chart18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3880</xdr:colOff>
      <xdr:row>1</xdr:row>
      <xdr:rowOff>3175</xdr:rowOff>
    </xdr:from>
    <xdr:to>
      <xdr:col>3</xdr:col>
      <xdr:colOff>0</xdr:colOff>
      <xdr:row>1</xdr:row>
      <xdr:rowOff>704272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B3D0611-5072-4384-BA69-59DCF89E4A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5772</xdr:colOff>
      <xdr:row>2</xdr:row>
      <xdr:rowOff>1</xdr:rowOff>
    </xdr:from>
    <xdr:to>
      <xdr:col>2</xdr:col>
      <xdr:colOff>3622675</xdr:colOff>
      <xdr:row>3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93494D2-40EA-4386-B37C-F80055E239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3</xdr:row>
      <xdr:rowOff>1</xdr:rowOff>
    </xdr:from>
    <xdr:to>
      <xdr:col>2</xdr:col>
      <xdr:colOff>3616903</xdr:colOff>
      <xdr:row>4</xdr:row>
      <xdr:rowOff>6351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2A66102-6C3F-4FF9-A45E-44A071D33A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4</xdr:row>
      <xdr:rowOff>1</xdr:rowOff>
    </xdr:from>
    <xdr:to>
      <xdr:col>2</xdr:col>
      <xdr:colOff>3616903</xdr:colOff>
      <xdr:row>5</xdr:row>
      <xdr:rowOff>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A6626015-2B4F-4F01-95F2-00436E7CF6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5</xdr:row>
      <xdr:rowOff>1</xdr:rowOff>
    </xdr:from>
    <xdr:to>
      <xdr:col>2</xdr:col>
      <xdr:colOff>3616903</xdr:colOff>
      <xdr:row>6</xdr:row>
      <xdr:rowOff>12701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F5C12A8-95BD-4C2A-9318-5584E94A39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0</xdr:colOff>
      <xdr:row>6</xdr:row>
      <xdr:rowOff>0</xdr:rowOff>
    </xdr:from>
    <xdr:to>
      <xdr:col>2</xdr:col>
      <xdr:colOff>3616903</xdr:colOff>
      <xdr:row>7</xdr:row>
      <xdr:rowOff>12700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93287E1D-F28B-44F0-99BF-F3FF88D54F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7</xdr:row>
      <xdr:rowOff>0</xdr:rowOff>
    </xdr:from>
    <xdr:to>
      <xdr:col>2</xdr:col>
      <xdr:colOff>3616903</xdr:colOff>
      <xdr:row>8</xdr:row>
      <xdr:rowOff>12700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EFA73288-B257-4A99-9A83-5ABFC94BF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8</xdr:row>
      <xdr:rowOff>0</xdr:rowOff>
    </xdr:from>
    <xdr:to>
      <xdr:col>2</xdr:col>
      <xdr:colOff>3616903</xdr:colOff>
      <xdr:row>9</xdr:row>
      <xdr:rowOff>12700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41AFF2EF-4505-47C9-899B-AA560EF190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3880</xdr:colOff>
      <xdr:row>1</xdr:row>
      <xdr:rowOff>3175</xdr:rowOff>
    </xdr:from>
    <xdr:to>
      <xdr:col>3</xdr:col>
      <xdr:colOff>0</xdr:colOff>
      <xdr:row>1</xdr:row>
      <xdr:rowOff>704272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0462EB8-0BE0-43DF-B645-BEE8F15875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3880</xdr:colOff>
      <xdr:row>2</xdr:row>
      <xdr:rowOff>3175</xdr:rowOff>
    </xdr:from>
    <xdr:to>
      <xdr:col>3</xdr:col>
      <xdr:colOff>0</xdr:colOff>
      <xdr:row>2</xdr:row>
      <xdr:rowOff>704272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548622E-5353-4A7C-8EB6-E3508FDA0B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3880</xdr:colOff>
      <xdr:row>3</xdr:row>
      <xdr:rowOff>3175</xdr:rowOff>
    </xdr:from>
    <xdr:to>
      <xdr:col>3</xdr:col>
      <xdr:colOff>0</xdr:colOff>
      <xdr:row>3</xdr:row>
      <xdr:rowOff>704272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37FBBCD-B050-458C-A515-916DCA917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3880</xdr:colOff>
      <xdr:row>4</xdr:row>
      <xdr:rowOff>3175</xdr:rowOff>
    </xdr:from>
    <xdr:to>
      <xdr:col>3</xdr:col>
      <xdr:colOff>0</xdr:colOff>
      <xdr:row>4</xdr:row>
      <xdr:rowOff>704272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8A8FDA7-0C3B-4BBA-A86B-134299E880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3880</xdr:colOff>
      <xdr:row>5</xdr:row>
      <xdr:rowOff>3175</xdr:rowOff>
    </xdr:from>
    <xdr:to>
      <xdr:col>3</xdr:col>
      <xdr:colOff>0</xdr:colOff>
      <xdr:row>5</xdr:row>
      <xdr:rowOff>704272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CA00CA5-D910-4942-BF64-A9FCBF9311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3880</xdr:colOff>
      <xdr:row>6</xdr:row>
      <xdr:rowOff>3175</xdr:rowOff>
    </xdr:from>
    <xdr:to>
      <xdr:col>3</xdr:col>
      <xdr:colOff>0</xdr:colOff>
      <xdr:row>6</xdr:row>
      <xdr:rowOff>704272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BBB6153-4CB1-4262-A6AC-55D2F0832F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3880</xdr:colOff>
      <xdr:row>7</xdr:row>
      <xdr:rowOff>3175</xdr:rowOff>
    </xdr:from>
    <xdr:to>
      <xdr:col>3</xdr:col>
      <xdr:colOff>0</xdr:colOff>
      <xdr:row>7</xdr:row>
      <xdr:rowOff>704272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B4798A1-A1A1-4491-9BBB-32D43B4EDA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3880</xdr:colOff>
      <xdr:row>8</xdr:row>
      <xdr:rowOff>3175</xdr:rowOff>
    </xdr:from>
    <xdr:to>
      <xdr:col>3</xdr:col>
      <xdr:colOff>0</xdr:colOff>
      <xdr:row>8</xdr:row>
      <xdr:rowOff>704272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E67807C5-556F-4C03-8808-00542D1E94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3880</xdr:colOff>
      <xdr:row>9</xdr:row>
      <xdr:rowOff>3175</xdr:rowOff>
    </xdr:from>
    <xdr:to>
      <xdr:col>3</xdr:col>
      <xdr:colOff>0</xdr:colOff>
      <xdr:row>9</xdr:row>
      <xdr:rowOff>704272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16EB7328-BAE5-49CA-9C23-511BAD7745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3880</xdr:colOff>
      <xdr:row>10</xdr:row>
      <xdr:rowOff>3175</xdr:rowOff>
    </xdr:from>
    <xdr:to>
      <xdr:col>3</xdr:col>
      <xdr:colOff>0</xdr:colOff>
      <xdr:row>10</xdr:row>
      <xdr:rowOff>704272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CDB539D-16A8-43C4-9C05-D98DA56FB9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3880</xdr:colOff>
      <xdr:row>11</xdr:row>
      <xdr:rowOff>3175</xdr:rowOff>
    </xdr:from>
    <xdr:to>
      <xdr:col>3</xdr:col>
      <xdr:colOff>0</xdr:colOff>
      <xdr:row>11</xdr:row>
      <xdr:rowOff>704272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FB2C7686-BC5E-4A13-8613-55D79ACFCD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564092</xdr:colOff>
      <xdr:row>64</xdr:row>
      <xdr:rowOff>139700</xdr:rowOff>
    </xdr:from>
    <xdr:to>
      <xdr:col>32</xdr:col>
      <xdr:colOff>673100</xdr:colOff>
      <xdr:row>97</xdr:row>
      <xdr:rowOff>12700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BE7CF34-61F5-43B4-8AEC-3AF5656529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627063</xdr:colOff>
      <xdr:row>98</xdr:row>
      <xdr:rowOff>25399</xdr:rowOff>
    </xdr:from>
    <xdr:to>
      <xdr:col>32</xdr:col>
      <xdr:colOff>714375</xdr:colOff>
      <xdr:row>119</xdr:row>
      <xdr:rowOff>0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F1B8BC77-9C28-4522-81C2-2B9F96789503}"/>
            </a:ext>
          </a:extLst>
        </xdr:cNvPr>
        <xdr:cNvGrpSpPr/>
      </xdr:nvGrpSpPr>
      <xdr:grpSpPr>
        <a:xfrm>
          <a:off x="28808363" y="8699499"/>
          <a:ext cx="12457112" cy="4241801"/>
          <a:chOff x="28719933" y="20568825"/>
          <a:chExt cx="12399257" cy="4172656"/>
        </a:xfrm>
      </xdr:grpSpPr>
      <xdr:graphicFrame macro="">
        <xdr:nvGraphicFramePr>
          <xdr:cNvPr id="2" name="Gráfico 1">
            <a:extLst>
              <a:ext uri="{FF2B5EF4-FFF2-40B4-BE49-F238E27FC236}">
                <a16:creationId xmlns:a16="http://schemas.microsoft.com/office/drawing/2014/main" id="{85B843F6-8BB9-4CDB-B318-81917C725011}"/>
              </a:ext>
            </a:extLst>
          </xdr:cNvPr>
          <xdr:cNvGraphicFramePr/>
        </xdr:nvGraphicFramePr>
        <xdr:xfrm>
          <a:off x="28719933" y="20568825"/>
          <a:ext cx="12399257" cy="41726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cxnSp macro="">
        <xdr:nvCxnSpPr>
          <xdr:cNvPr id="12" name="Conector recto 11">
            <a:extLst>
              <a:ext uri="{FF2B5EF4-FFF2-40B4-BE49-F238E27FC236}">
                <a16:creationId xmlns:a16="http://schemas.microsoft.com/office/drawing/2014/main" id="{0BC6378C-202E-47E1-97E1-CC92DF81FB56}"/>
              </a:ext>
            </a:extLst>
          </xdr:cNvPr>
          <xdr:cNvCxnSpPr/>
        </xdr:nvCxnSpPr>
        <xdr:spPr>
          <a:xfrm flipV="1">
            <a:off x="36852343" y="22342593"/>
            <a:ext cx="1255094" cy="3324"/>
          </a:xfrm>
          <a:prstGeom prst="line">
            <a:avLst/>
          </a:prstGeom>
          <a:ln w="15875" cap="flat" cmpd="sng" algn="ctr">
            <a:solidFill>
              <a:schemeClr val="dk1"/>
            </a:solidFill>
            <a:prstDash val="dash"/>
            <a:round/>
            <a:headEnd type="diamond" w="med" len="med"/>
            <a:tailEnd type="diamond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  <xdr:cxnSp macro="">
        <xdr:nvCxnSpPr>
          <xdr:cNvPr id="13" name="Conector recto 12">
            <a:extLst>
              <a:ext uri="{FF2B5EF4-FFF2-40B4-BE49-F238E27FC236}">
                <a16:creationId xmlns:a16="http://schemas.microsoft.com/office/drawing/2014/main" id="{03D86371-EB1F-43E6-A926-63F93C02EA55}"/>
              </a:ext>
            </a:extLst>
          </xdr:cNvPr>
          <xdr:cNvCxnSpPr/>
        </xdr:nvCxnSpPr>
        <xdr:spPr>
          <a:xfrm flipV="1">
            <a:off x="39394988" y="21814308"/>
            <a:ext cx="1255095" cy="3324"/>
          </a:xfrm>
          <a:prstGeom prst="line">
            <a:avLst/>
          </a:prstGeom>
          <a:ln w="15875" cap="flat" cmpd="sng" algn="ctr">
            <a:solidFill>
              <a:schemeClr val="dk1"/>
            </a:solidFill>
            <a:prstDash val="dash"/>
            <a:round/>
            <a:headEnd type="diamond" w="med" len="med"/>
            <a:tailEnd type="diamond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</xdr:grp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0.04441</cdr:x>
      <cdr:y>0.16498</cdr:y>
    </cdr:from>
    <cdr:to>
      <cdr:x>0.60622</cdr:x>
      <cdr:y>0.16766</cdr:y>
    </cdr:to>
    <cdr:cxnSp macro="">
      <cdr:nvCxnSpPr>
        <cdr:cNvPr id="3" name="Conector recto 2">
          <a:extLst xmlns:a="http://schemas.openxmlformats.org/drawingml/2006/main">
            <a:ext uri="{FF2B5EF4-FFF2-40B4-BE49-F238E27FC236}">
              <a16:creationId xmlns:a16="http://schemas.microsoft.com/office/drawing/2014/main" id="{04D8D97F-C864-4CF4-A8D2-E3C33B04DD95}"/>
            </a:ext>
          </a:extLst>
        </cdr:cNvPr>
        <cdr:cNvCxnSpPr/>
      </cdr:nvCxnSpPr>
      <cdr:spPr>
        <a:xfrm xmlns:a="http://schemas.openxmlformats.org/drawingml/2006/main">
          <a:off x="552223" y="683306"/>
          <a:ext cx="6986604" cy="11106"/>
        </a:xfrm>
        <a:prstGeom xmlns:a="http://schemas.openxmlformats.org/drawingml/2006/main" prst="line">
          <a:avLst/>
        </a:prstGeom>
        <a:ln xmlns:a="http://schemas.openxmlformats.org/drawingml/2006/main" w="15875" cap="flat" cmpd="sng" algn="ctr">
          <a:solidFill>
            <a:schemeClr val="dk1"/>
          </a:solidFill>
          <a:prstDash val="dash"/>
          <a:round/>
          <a:headEnd type="diamond" w="med" len="med"/>
          <a:tailEnd type="diamond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0.60675</cdr:x>
      <cdr:y>0.16847</cdr:y>
    </cdr:from>
    <cdr:to>
      <cdr:x>0.65588</cdr:x>
      <cdr:y>0.42512</cdr:y>
    </cdr:to>
    <cdr:cxnSp macro="">
      <cdr:nvCxnSpPr>
        <cdr:cNvPr id="7" name="Conector recto 6">
          <a:extLst xmlns:a="http://schemas.openxmlformats.org/drawingml/2006/main">
            <a:ext uri="{FF2B5EF4-FFF2-40B4-BE49-F238E27FC236}">
              <a16:creationId xmlns:a16="http://schemas.microsoft.com/office/drawing/2014/main" id="{9BA0C1A0-D104-4039-8E35-91AD75CD3E76}"/>
            </a:ext>
          </a:extLst>
        </cdr:cNvPr>
        <cdr:cNvCxnSpPr/>
      </cdr:nvCxnSpPr>
      <cdr:spPr>
        <a:xfrm xmlns:a="http://schemas.openxmlformats.org/drawingml/2006/main">
          <a:off x="7550770" y="708911"/>
          <a:ext cx="611374" cy="1079976"/>
        </a:xfrm>
        <a:prstGeom xmlns:a="http://schemas.openxmlformats.org/drawingml/2006/main" prst="line">
          <a:avLst/>
        </a:prstGeom>
        <a:ln xmlns:a="http://schemas.openxmlformats.org/drawingml/2006/main" w="15875" cap="flat" cmpd="sng" algn="ctr">
          <a:solidFill>
            <a:schemeClr val="tx1"/>
          </a:solidFill>
          <a:prstDash val="dash"/>
          <a:round/>
          <a:headEnd type="diamond" w="med" len="med"/>
          <a:tailEnd type="diamond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0.75934</cdr:x>
      <cdr:y>0.16812</cdr:y>
    </cdr:from>
    <cdr:to>
      <cdr:x>0.80976</cdr:x>
      <cdr:y>0.42667</cdr:y>
    </cdr:to>
    <cdr:cxnSp macro="">
      <cdr:nvCxnSpPr>
        <cdr:cNvPr id="14" name="Conector recto 13">
          <a:extLst xmlns:a="http://schemas.openxmlformats.org/drawingml/2006/main">
            <a:ext uri="{FF2B5EF4-FFF2-40B4-BE49-F238E27FC236}">
              <a16:creationId xmlns:a16="http://schemas.microsoft.com/office/drawing/2014/main" id="{D84F06E6-A83D-43E2-A55E-E11FD382141D}"/>
            </a:ext>
          </a:extLst>
        </cdr:cNvPr>
        <cdr:cNvCxnSpPr/>
      </cdr:nvCxnSpPr>
      <cdr:spPr>
        <a:xfrm xmlns:a="http://schemas.openxmlformats.org/drawingml/2006/main" flipV="1">
          <a:off x="9458628" y="687376"/>
          <a:ext cx="627987" cy="1057119"/>
        </a:xfrm>
        <a:prstGeom xmlns:a="http://schemas.openxmlformats.org/drawingml/2006/main" prst="line">
          <a:avLst/>
        </a:prstGeom>
        <a:ln xmlns:a="http://schemas.openxmlformats.org/drawingml/2006/main" w="15875" cap="flat" cmpd="sng" algn="ctr">
          <a:solidFill>
            <a:schemeClr val="dk1"/>
          </a:solidFill>
          <a:prstDash val="dash"/>
          <a:round/>
          <a:headEnd type="diamond" w="med" len="med"/>
          <a:tailEnd type="diamond" w="med" len="med"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0.80976</cdr:x>
      <cdr:y>0.16812</cdr:y>
    </cdr:from>
    <cdr:to>
      <cdr:x>0.8614</cdr:x>
      <cdr:y>0.29913</cdr:y>
    </cdr:to>
    <cdr:cxnSp macro="">
      <cdr:nvCxnSpPr>
        <cdr:cNvPr id="19" name="Conector recto 18">
          <a:extLst xmlns:a="http://schemas.openxmlformats.org/drawingml/2006/main">
            <a:ext uri="{FF2B5EF4-FFF2-40B4-BE49-F238E27FC236}">
              <a16:creationId xmlns:a16="http://schemas.microsoft.com/office/drawing/2014/main" id="{1DE5C89D-E9B2-4BE3-BB6D-148E5F7BC3A8}"/>
            </a:ext>
          </a:extLst>
        </cdr:cNvPr>
        <cdr:cNvCxnSpPr/>
      </cdr:nvCxnSpPr>
      <cdr:spPr>
        <a:xfrm xmlns:a="http://schemas.openxmlformats.org/drawingml/2006/main">
          <a:off x="10070009" y="696318"/>
          <a:ext cx="642214" cy="542613"/>
        </a:xfrm>
        <a:prstGeom xmlns:a="http://schemas.openxmlformats.org/drawingml/2006/main" prst="line">
          <a:avLst/>
        </a:prstGeom>
        <a:ln xmlns:a="http://schemas.openxmlformats.org/drawingml/2006/main" w="15875" cap="flat">
          <a:solidFill>
            <a:schemeClr val="tx1"/>
          </a:solidFill>
          <a:prstDash val="dash"/>
          <a:round/>
          <a:headEnd type="diamond"/>
          <a:tailEnd type="diamond"/>
        </a:ln>
      </cdr:spPr>
      <cdr:style>
        <a:lnRef xmlns:a="http://schemas.openxmlformats.org/drawingml/2006/main" idx="3">
          <a:schemeClr val="accent4"/>
        </a:lnRef>
        <a:fillRef xmlns:a="http://schemas.openxmlformats.org/drawingml/2006/main" idx="0">
          <a:schemeClr val="accent4"/>
        </a:fillRef>
        <a:effectRef xmlns:a="http://schemas.openxmlformats.org/drawingml/2006/main" idx="2">
          <a:schemeClr val="accent4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cuments/TRABAJO%20DE%20GRADO/Pruebas%20de%20App%20Estudiantes/Prueba%20UI_UX%20(A)%20App%20Motivatic%20GO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puestas Forms"/>
      <sheetName val="UX "/>
      <sheetName val="Heurísticas"/>
    </sheetNames>
    <sheetDataSet>
      <sheetData sheetId="0"/>
      <sheetData sheetId="1">
        <row r="2">
          <cell r="D2">
            <v>4.4000000000000004</v>
          </cell>
        </row>
        <row r="3">
          <cell r="D3">
            <v>4.3454545454545457</v>
          </cell>
        </row>
        <row r="4">
          <cell r="D4">
            <v>4.2363636363636363</v>
          </cell>
        </row>
        <row r="5">
          <cell r="D5">
            <v>4.418181818181818</v>
          </cell>
        </row>
        <row r="6">
          <cell r="D6">
            <v>4.2181818181818178</v>
          </cell>
        </row>
        <row r="7">
          <cell r="D7">
            <v>4.418181818181818</v>
          </cell>
        </row>
        <row r="8">
          <cell r="D8">
            <v>4.2545454545454549</v>
          </cell>
        </row>
        <row r="9">
          <cell r="D9">
            <v>4.2363636363636363</v>
          </cell>
        </row>
        <row r="10">
          <cell r="D10">
            <v>4.127272727272727</v>
          </cell>
        </row>
        <row r="11">
          <cell r="D11">
            <v>4.290909090909091</v>
          </cell>
        </row>
        <row r="12">
          <cell r="D12">
            <v>4.1818181818181817</v>
          </cell>
        </row>
      </sheetData>
      <sheetData sheetId="2">
        <row r="3">
          <cell r="C3">
            <v>5</v>
          </cell>
          <cell r="D3">
            <v>3</v>
          </cell>
          <cell r="E3">
            <v>3</v>
          </cell>
          <cell r="F3">
            <v>5</v>
          </cell>
          <cell r="G3">
            <v>5</v>
          </cell>
          <cell r="H3">
            <v>3</v>
          </cell>
          <cell r="I3">
            <v>4</v>
          </cell>
          <cell r="J3">
            <v>3</v>
          </cell>
          <cell r="K3">
            <v>3</v>
          </cell>
          <cell r="L3">
            <v>3</v>
          </cell>
          <cell r="M3">
            <v>5</v>
          </cell>
          <cell r="N3">
            <v>3</v>
          </cell>
          <cell r="O3">
            <v>3</v>
          </cell>
          <cell r="P3">
            <v>3</v>
          </cell>
          <cell r="Q3">
            <v>3</v>
          </cell>
          <cell r="R3">
            <v>1</v>
          </cell>
          <cell r="S3">
            <v>1</v>
          </cell>
          <cell r="T3">
            <v>3</v>
          </cell>
          <cell r="U3">
            <v>3</v>
          </cell>
        </row>
        <row r="4">
          <cell r="C4">
            <v>1</v>
          </cell>
          <cell r="D4">
            <v>1</v>
          </cell>
          <cell r="E4">
            <v>5</v>
          </cell>
          <cell r="F4">
            <v>4</v>
          </cell>
          <cell r="G4">
            <v>1</v>
          </cell>
          <cell r="H4">
            <v>5</v>
          </cell>
          <cell r="I4">
            <v>5</v>
          </cell>
          <cell r="J4">
            <v>1</v>
          </cell>
          <cell r="K4">
            <v>1</v>
          </cell>
          <cell r="L4">
            <v>1</v>
          </cell>
          <cell r="M4">
            <v>4</v>
          </cell>
          <cell r="N4">
            <v>1</v>
          </cell>
          <cell r="O4">
            <v>1</v>
          </cell>
          <cell r="P4">
            <v>5</v>
          </cell>
          <cell r="Q4">
            <v>1</v>
          </cell>
          <cell r="R4">
            <v>5</v>
          </cell>
          <cell r="S4">
            <v>1</v>
          </cell>
          <cell r="T4">
            <v>1</v>
          </cell>
          <cell r="U4">
            <v>4</v>
          </cell>
        </row>
        <row r="5">
          <cell r="C5">
            <v>5</v>
          </cell>
          <cell r="D5">
            <v>5</v>
          </cell>
          <cell r="E5">
            <v>5</v>
          </cell>
          <cell r="F5">
            <v>4</v>
          </cell>
          <cell r="G5">
            <v>5</v>
          </cell>
          <cell r="H5">
            <v>5</v>
          </cell>
          <cell r="I5">
            <v>5</v>
          </cell>
          <cell r="J5">
            <v>5</v>
          </cell>
          <cell r="K5">
            <v>5</v>
          </cell>
          <cell r="L5">
            <v>5</v>
          </cell>
          <cell r="M5">
            <v>5</v>
          </cell>
          <cell r="N5">
            <v>5</v>
          </cell>
          <cell r="O5">
            <v>5</v>
          </cell>
          <cell r="P5">
            <v>5</v>
          </cell>
          <cell r="Q5">
            <v>5</v>
          </cell>
          <cell r="R5">
            <v>4</v>
          </cell>
          <cell r="S5">
            <v>5</v>
          </cell>
          <cell r="T5">
            <v>5</v>
          </cell>
          <cell r="U5">
            <v>5</v>
          </cell>
        </row>
        <row r="6">
          <cell r="C6">
            <v>3</v>
          </cell>
          <cell r="D6">
            <v>3</v>
          </cell>
          <cell r="E6">
            <v>5</v>
          </cell>
          <cell r="F6">
            <v>4</v>
          </cell>
          <cell r="G6">
            <v>5</v>
          </cell>
          <cell r="H6">
            <v>3</v>
          </cell>
          <cell r="I6">
            <v>3</v>
          </cell>
          <cell r="J6">
            <v>3</v>
          </cell>
          <cell r="K6">
            <v>3</v>
          </cell>
          <cell r="L6">
            <v>3</v>
          </cell>
          <cell r="M6">
            <v>3</v>
          </cell>
          <cell r="N6">
            <v>3</v>
          </cell>
          <cell r="O6">
            <v>5</v>
          </cell>
          <cell r="P6">
            <v>4</v>
          </cell>
          <cell r="Q6">
            <v>3</v>
          </cell>
          <cell r="R6">
            <v>5</v>
          </cell>
          <cell r="S6">
            <v>3</v>
          </cell>
          <cell r="T6">
            <v>3</v>
          </cell>
          <cell r="U6">
            <v>3</v>
          </cell>
        </row>
        <row r="7">
          <cell r="C7">
            <v>5</v>
          </cell>
          <cell r="D7">
            <v>5</v>
          </cell>
          <cell r="E7">
            <v>3</v>
          </cell>
          <cell r="F7">
            <v>5</v>
          </cell>
          <cell r="G7">
            <v>4</v>
          </cell>
          <cell r="H7">
            <v>5</v>
          </cell>
          <cell r="I7">
            <v>3</v>
          </cell>
          <cell r="J7">
            <v>4</v>
          </cell>
          <cell r="K7">
            <v>3</v>
          </cell>
          <cell r="L7">
            <v>5</v>
          </cell>
          <cell r="M7">
            <v>5</v>
          </cell>
          <cell r="N7">
            <v>3</v>
          </cell>
          <cell r="O7">
            <v>3</v>
          </cell>
          <cell r="P7">
            <v>5</v>
          </cell>
          <cell r="Q7">
            <v>5</v>
          </cell>
          <cell r="R7">
            <v>1</v>
          </cell>
          <cell r="S7">
            <v>5</v>
          </cell>
          <cell r="T7">
            <v>1</v>
          </cell>
          <cell r="U7">
            <v>3</v>
          </cell>
        </row>
        <row r="8">
          <cell r="C8">
            <v>3</v>
          </cell>
          <cell r="D8">
            <v>3</v>
          </cell>
          <cell r="E8">
            <v>3</v>
          </cell>
          <cell r="F8">
            <v>3</v>
          </cell>
          <cell r="G8">
            <v>3</v>
          </cell>
          <cell r="H8">
            <v>3</v>
          </cell>
          <cell r="I8">
            <v>3</v>
          </cell>
          <cell r="J8">
            <v>3</v>
          </cell>
          <cell r="K8">
            <v>3</v>
          </cell>
          <cell r="L8">
            <v>3</v>
          </cell>
          <cell r="M8">
            <v>3</v>
          </cell>
          <cell r="N8">
            <v>3</v>
          </cell>
          <cell r="O8">
            <v>3</v>
          </cell>
          <cell r="P8">
            <v>3</v>
          </cell>
          <cell r="Q8">
            <v>3</v>
          </cell>
          <cell r="R8">
            <v>3</v>
          </cell>
          <cell r="S8">
            <v>3</v>
          </cell>
          <cell r="T8">
            <v>3</v>
          </cell>
          <cell r="U8">
            <v>3</v>
          </cell>
        </row>
        <row r="9">
          <cell r="C9">
            <v>5</v>
          </cell>
          <cell r="D9">
            <v>5</v>
          </cell>
          <cell r="E9">
            <v>5</v>
          </cell>
          <cell r="F9">
            <v>5</v>
          </cell>
          <cell r="G9">
            <v>5</v>
          </cell>
          <cell r="H9">
            <v>4</v>
          </cell>
          <cell r="I9">
            <v>5</v>
          </cell>
          <cell r="J9">
            <v>5</v>
          </cell>
          <cell r="K9">
            <v>5</v>
          </cell>
          <cell r="L9">
            <v>3</v>
          </cell>
          <cell r="M9">
            <v>5</v>
          </cell>
          <cell r="N9">
            <v>3</v>
          </cell>
          <cell r="O9">
            <v>1</v>
          </cell>
          <cell r="P9">
            <v>1</v>
          </cell>
          <cell r="Q9">
            <v>3</v>
          </cell>
          <cell r="R9">
            <v>4</v>
          </cell>
          <cell r="S9">
            <v>5</v>
          </cell>
          <cell r="T9">
            <v>5</v>
          </cell>
          <cell r="U9">
            <v>5</v>
          </cell>
        </row>
        <row r="10">
          <cell r="C10">
            <v>5</v>
          </cell>
          <cell r="D10">
            <v>4</v>
          </cell>
          <cell r="E10">
            <v>5</v>
          </cell>
          <cell r="F10">
            <v>5</v>
          </cell>
          <cell r="G10">
            <v>5</v>
          </cell>
          <cell r="H10">
            <v>4</v>
          </cell>
          <cell r="I10">
            <v>5</v>
          </cell>
          <cell r="J10">
            <v>5</v>
          </cell>
          <cell r="K10">
            <v>1</v>
          </cell>
          <cell r="L10">
            <v>5</v>
          </cell>
          <cell r="M10">
            <v>5</v>
          </cell>
          <cell r="N10">
            <v>3</v>
          </cell>
          <cell r="O10">
            <v>2</v>
          </cell>
          <cell r="P10">
            <v>5</v>
          </cell>
          <cell r="Q10">
            <v>5</v>
          </cell>
          <cell r="R10">
            <v>4</v>
          </cell>
          <cell r="S10">
            <v>4</v>
          </cell>
          <cell r="T10">
            <v>4</v>
          </cell>
          <cell r="U10">
            <v>5</v>
          </cell>
        </row>
        <row r="11">
          <cell r="C11">
            <v>4</v>
          </cell>
          <cell r="D11">
            <v>5</v>
          </cell>
          <cell r="E11">
            <v>1</v>
          </cell>
          <cell r="F11">
            <v>5</v>
          </cell>
          <cell r="G11">
            <v>4</v>
          </cell>
          <cell r="H11">
            <v>5</v>
          </cell>
          <cell r="I11">
            <v>4</v>
          </cell>
          <cell r="J11">
            <v>5</v>
          </cell>
          <cell r="K11">
            <v>2</v>
          </cell>
          <cell r="L11">
            <v>3</v>
          </cell>
          <cell r="M11">
            <v>3</v>
          </cell>
          <cell r="N11">
            <v>1</v>
          </cell>
          <cell r="O11">
            <v>2</v>
          </cell>
          <cell r="P11">
            <v>4</v>
          </cell>
          <cell r="Q11">
            <v>5</v>
          </cell>
          <cell r="R11">
            <v>5</v>
          </cell>
          <cell r="S11">
            <v>4</v>
          </cell>
          <cell r="T11">
            <v>5</v>
          </cell>
          <cell r="U11">
            <v>5</v>
          </cell>
        </row>
        <row r="12">
          <cell r="C12">
            <v>4</v>
          </cell>
          <cell r="D12">
            <v>4</v>
          </cell>
          <cell r="E12">
            <v>5</v>
          </cell>
          <cell r="F12">
            <v>4</v>
          </cell>
          <cell r="G12">
            <v>5</v>
          </cell>
          <cell r="H12">
            <v>3</v>
          </cell>
          <cell r="I12">
            <v>4</v>
          </cell>
          <cell r="J12">
            <v>5</v>
          </cell>
          <cell r="K12">
            <v>2</v>
          </cell>
          <cell r="L12">
            <v>3</v>
          </cell>
          <cell r="M12">
            <v>3</v>
          </cell>
          <cell r="N12">
            <v>3</v>
          </cell>
          <cell r="O12">
            <v>2</v>
          </cell>
          <cell r="P12">
            <v>1</v>
          </cell>
          <cell r="Q12">
            <v>4</v>
          </cell>
          <cell r="R12">
            <v>5</v>
          </cell>
          <cell r="S12">
            <v>5</v>
          </cell>
          <cell r="T12">
            <v>5</v>
          </cell>
          <cell r="U12">
            <v>5</v>
          </cell>
        </row>
        <row r="13">
          <cell r="C13">
            <v>4</v>
          </cell>
          <cell r="D13">
            <v>5</v>
          </cell>
          <cell r="E13">
            <v>5</v>
          </cell>
          <cell r="F13">
            <v>5</v>
          </cell>
          <cell r="G13">
            <v>5</v>
          </cell>
          <cell r="H13">
            <v>3</v>
          </cell>
          <cell r="I13">
            <v>5</v>
          </cell>
          <cell r="J13">
            <v>3</v>
          </cell>
          <cell r="K13">
            <v>1</v>
          </cell>
          <cell r="L13">
            <v>3</v>
          </cell>
          <cell r="M13">
            <v>5</v>
          </cell>
          <cell r="N13">
            <v>5</v>
          </cell>
          <cell r="O13">
            <v>1</v>
          </cell>
          <cell r="P13">
            <v>1</v>
          </cell>
          <cell r="Q13">
            <v>1</v>
          </cell>
          <cell r="R13">
            <v>3</v>
          </cell>
          <cell r="S13">
            <v>1</v>
          </cell>
          <cell r="T13">
            <v>3</v>
          </cell>
          <cell r="U13">
            <v>3</v>
          </cell>
        </row>
        <row r="14">
          <cell r="C14">
            <v>5</v>
          </cell>
          <cell r="D14">
            <v>5</v>
          </cell>
          <cell r="E14">
            <v>5</v>
          </cell>
          <cell r="F14">
            <v>5</v>
          </cell>
          <cell r="G14">
            <v>5</v>
          </cell>
          <cell r="H14">
            <v>1</v>
          </cell>
          <cell r="I14">
            <v>4</v>
          </cell>
          <cell r="J14">
            <v>5</v>
          </cell>
          <cell r="K14">
            <v>2</v>
          </cell>
          <cell r="L14">
            <v>1</v>
          </cell>
          <cell r="M14">
            <v>5</v>
          </cell>
          <cell r="N14">
            <v>5</v>
          </cell>
          <cell r="O14">
            <v>1</v>
          </cell>
          <cell r="P14">
            <v>1</v>
          </cell>
          <cell r="Q14">
            <v>5</v>
          </cell>
          <cell r="R14">
            <v>5</v>
          </cell>
          <cell r="S14">
            <v>5</v>
          </cell>
          <cell r="T14">
            <v>1</v>
          </cell>
          <cell r="U14">
            <v>1</v>
          </cell>
        </row>
        <row r="15">
          <cell r="C15">
            <v>5</v>
          </cell>
          <cell r="D15">
            <v>4</v>
          </cell>
          <cell r="E15">
            <v>4</v>
          </cell>
          <cell r="F15">
            <v>5</v>
          </cell>
          <cell r="G15">
            <v>5</v>
          </cell>
          <cell r="H15">
            <v>5</v>
          </cell>
          <cell r="I15">
            <v>5</v>
          </cell>
          <cell r="J15">
            <v>5</v>
          </cell>
          <cell r="K15">
            <v>1</v>
          </cell>
          <cell r="L15">
            <v>1</v>
          </cell>
          <cell r="M15">
            <v>4</v>
          </cell>
          <cell r="N15">
            <v>3</v>
          </cell>
          <cell r="O15">
            <v>1</v>
          </cell>
          <cell r="P15">
            <v>2</v>
          </cell>
          <cell r="Q15">
            <v>3</v>
          </cell>
          <cell r="R15">
            <v>5</v>
          </cell>
          <cell r="S15">
            <v>5</v>
          </cell>
          <cell r="T15">
            <v>1</v>
          </cell>
          <cell r="U15">
            <v>5</v>
          </cell>
        </row>
        <row r="16">
          <cell r="C16">
            <v>4</v>
          </cell>
          <cell r="D16">
            <v>5</v>
          </cell>
          <cell r="E16">
            <v>4</v>
          </cell>
          <cell r="F16">
            <v>5</v>
          </cell>
          <cell r="G16">
            <v>5</v>
          </cell>
          <cell r="H16">
            <v>5</v>
          </cell>
          <cell r="I16">
            <v>4</v>
          </cell>
          <cell r="J16">
            <v>4</v>
          </cell>
          <cell r="K16">
            <v>1</v>
          </cell>
          <cell r="L16">
            <v>5</v>
          </cell>
          <cell r="M16">
            <v>5</v>
          </cell>
          <cell r="N16">
            <v>5</v>
          </cell>
          <cell r="O16">
            <v>1</v>
          </cell>
          <cell r="P16">
            <v>2</v>
          </cell>
          <cell r="Q16">
            <v>5</v>
          </cell>
          <cell r="R16">
            <v>5</v>
          </cell>
          <cell r="S16">
            <v>5</v>
          </cell>
          <cell r="T16">
            <v>5</v>
          </cell>
          <cell r="U16">
            <v>5</v>
          </cell>
        </row>
        <row r="17">
          <cell r="C17">
            <v>5</v>
          </cell>
          <cell r="D17">
            <v>3</v>
          </cell>
          <cell r="E17">
            <v>5</v>
          </cell>
          <cell r="F17">
            <v>5</v>
          </cell>
          <cell r="G17">
            <v>5</v>
          </cell>
          <cell r="H17">
            <v>3</v>
          </cell>
          <cell r="I17">
            <v>4</v>
          </cell>
          <cell r="J17">
            <v>5</v>
          </cell>
          <cell r="K17">
            <v>2</v>
          </cell>
          <cell r="L17">
            <v>3</v>
          </cell>
          <cell r="M17">
            <v>3</v>
          </cell>
          <cell r="N17">
            <v>5</v>
          </cell>
          <cell r="O17">
            <v>3</v>
          </cell>
          <cell r="P17">
            <v>2</v>
          </cell>
          <cell r="Q17">
            <v>3</v>
          </cell>
          <cell r="R17">
            <v>1</v>
          </cell>
          <cell r="S17">
            <v>5</v>
          </cell>
          <cell r="T17">
            <v>5</v>
          </cell>
          <cell r="U17">
            <v>3</v>
          </cell>
        </row>
        <row r="18">
          <cell r="C18">
            <v>4</v>
          </cell>
          <cell r="D18">
            <v>5</v>
          </cell>
          <cell r="E18">
            <v>5</v>
          </cell>
          <cell r="F18">
            <v>4</v>
          </cell>
          <cell r="G18">
            <v>5</v>
          </cell>
          <cell r="H18">
            <v>4</v>
          </cell>
          <cell r="I18">
            <v>5</v>
          </cell>
          <cell r="J18">
            <v>3</v>
          </cell>
          <cell r="K18">
            <v>1</v>
          </cell>
          <cell r="L18">
            <v>3</v>
          </cell>
          <cell r="M18">
            <v>5</v>
          </cell>
          <cell r="N18">
            <v>3</v>
          </cell>
          <cell r="O18">
            <v>1</v>
          </cell>
          <cell r="P18">
            <v>1</v>
          </cell>
          <cell r="Q18">
            <v>3</v>
          </cell>
          <cell r="R18">
            <v>5</v>
          </cell>
          <cell r="S18">
            <v>4</v>
          </cell>
          <cell r="T18">
            <v>2</v>
          </cell>
          <cell r="U18">
            <v>3</v>
          </cell>
        </row>
        <row r="19">
          <cell r="C19">
            <v>5</v>
          </cell>
          <cell r="D19">
            <v>5</v>
          </cell>
          <cell r="E19">
            <v>5</v>
          </cell>
          <cell r="F19">
            <v>5</v>
          </cell>
          <cell r="G19">
            <v>4</v>
          </cell>
          <cell r="H19">
            <v>5</v>
          </cell>
          <cell r="I19">
            <v>4</v>
          </cell>
          <cell r="J19">
            <v>3</v>
          </cell>
          <cell r="K19">
            <v>3</v>
          </cell>
          <cell r="L19">
            <v>5</v>
          </cell>
          <cell r="M19">
            <v>5</v>
          </cell>
          <cell r="N19">
            <v>3</v>
          </cell>
          <cell r="O19">
            <v>1</v>
          </cell>
          <cell r="P19">
            <v>2</v>
          </cell>
          <cell r="Q19">
            <v>5</v>
          </cell>
          <cell r="R19">
            <v>1</v>
          </cell>
          <cell r="S19">
            <v>3</v>
          </cell>
          <cell r="T19">
            <v>3</v>
          </cell>
          <cell r="U19">
            <v>5</v>
          </cell>
        </row>
        <row r="20">
          <cell r="C20">
            <v>5</v>
          </cell>
          <cell r="D20">
            <v>4</v>
          </cell>
          <cell r="E20">
            <v>5</v>
          </cell>
          <cell r="F20">
            <v>1</v>
          </cell>
          <cell r="G20">
            <v>4</v>
          </cell>
          <cell r="H20">
            <v>1</v>
          </cell>
          <cell r="I20">
            <v>5</v>
          </cell>
          <cell r="J20">
            <v>1</v>
          </cell>
          <cell r="K20">
            <v>5</v>
          </cell>
          <cell r="L20">
            <v>5</v>
          </cell>
          <cell r="M20">
            <v>4</v>
          </cell>
          <cell r="N20">
            <v>3</v>
          </cell>
          <cell r="O20">
            <v>2</v>
          </cell>
          <cell r="P20">
            <v>2</v>
          </cell>
          <cell r="Q20">
            <v>5</v>
          </cell>
          <cell r="R20">
            <v>1</v>
          </cell>
          <cell r="S20">
            <v>5</v>
          </cell>
          <cell r="T20">
            <v>1</v>
          </cell>
          <cell r="U20">
            <v>5</v>
          </cell>
        </row>
        <row r="21">
          <cell r="C21">
            <v>5</v>
          </cell>
          <cell r="D21">
            <v>4</v>
          </cell>
          <cell r="E21">
            <v>5</v>
          </cell>
          <cell r="F21">
            <v>5</v>
          </cell>
          <cell r="G21">
            <v>5</v>
          </cell>
          <cell r="H21">
            <v>5</v>
          </cell>
          <cell r="I21">
            <v>5</v>
          </cell>
          <cell r="J21">
            <v>3</v>
          </cell>
          <cell r="K21">
            <v>2</v>
          </cell>
          <cell r="L21">
            <v>1</v>
          </cell>
          <cell r="M21">
            <v>5</v>
          </cell>
          <cell r="N21">
            <v>5</v>
          </cell>
          <cell r="O21">
            <v>1</v>
          </cell>
          <cell r="P21">
            <v>1</v>
          </cell>
          <cell r="Q21">
            <v>3</v>
          </cell>
          <cell r="R21">
            <v>5</v>
          </cell>
          <cell r="S21">
            <v>1</v>
          </cell>
          <cell r="T21">
            <v>1</v>
          </cell>
          <cell r="U21">
            <v>1</v>
          </cell>
        </row>
        <row r="22">
          <cell r="C22">
            <v>4</v>
          </cell>
          <cell r="D22">
            <v>5</v>
          </cell>
          <cell r="E22">
            <v>5</v>
          </cell>
          <cell r="F22">
            <v>4</v>
          </cell>
          <cell r="G22">
            <v>4</v>
          </cell>
          <cell r="H22">
            <v>3</v>
          </cell>
          <cell r="I22">
            <v>3</v>
          </cell>
          <cell r="J22">
            <v>3</v>
          </cell>
          <cell r="K22">
            <v>1</v>
          </cell>
          <cell r="L22">
            <v>3</v>
          </cell>
          <cell r="M22">
            <v>3</v>
          </cell>
          <cell r="N22">
            <v>1</v>
          </cell>
          <cell r="O22">
            <v>1</v>
          </cell>
          <cell r="P22">
            <v>2</v>
          </cell>
          <cell r="Q22">
            <v>1</v>
          </cell>
          <cell r="R22">
            <v>3</v>
          </cell>
          <cell r="S22">
            <v>3</v>
          </cell>
          <cell r="T22">
            <v>3</v>
          </cell>
          <cell r="U22">
            <v>3</v>
          </cell>
        </row>
        <row r="23">
          <cell r="C23">
            <v>5</v>
          </cell>
          <cell r="D23">
            <v>4</v>
          </cell>
          <cell r="E23">
            <v>5</v>
          </cell>
          <cell r="F23">
            <v>5</v>
          </cell>
          <cell r="G23">
            <v>4</v>
          </cell>
          <cell r="H23">
            <v>1</v>
          </cell>
          <cell r="I23">
            <v>5</v>
          </cell>
          <cell r="J23">
            <v>4</v>
          </cell>
          <cell r="K23">
            <v>1</v>
          </cell>
          <cell r="L23">
            <v>5</v>
          </cell>
          <cell r="M23">
            <v>5</v>
          </cell>
          <cell r="N23">
            <v>5</v>
          </cell>
          <cell r="O23">
            <v>1</v>
          </cell>
          <cell r="P23">
            <v>1</v>
          </cell>
          <cell r="Q23">
            <v>4</v>
          </cell>
          <cell r="R23">
            <v>5</v>
          </cell>
          <cell r="S23">
            <v>5</v>
          </cell>
          <cell r="T23">
            <v>1</v>
          </cell>
          <cell r="U23">
            <v>5</v>
          </cell>
        </row>
        <row r="24">
          <cell r="C24">
            <v>4</v>
          </cell>
          <cell r="D24">
            <v>5</v>
          </cell>
          <cell r="E24">
            <v>5</v>
          </cell>
          <cell r="F24">
            <v>5</v>
          </cell>
          <cell r="G24">
            <v>5</v>
          </cell>
          <cell r="H24">
            <v>5</v>
          </cell>
          <cell r="I24">
            <v>5</v>
          </cell>
          <cell r="J24">
            <v>4</v>
          </cell>
          <cell r="K24">
            <v>1</v>
          </cell>
          <cell r="L24">
            <v>1</v>
          </cell>
          <cell r="M24">
            <v>5</v>
          </cell>
          <cell r="N24">
            <v>1</v>
          </cell>
          <cell r="O24">
            <v>2</v>
          </cell>
          <cell r="P24">
            <v>5</v>
          </cell>
          <cell r="Q24">
            <v>5</v>
          </cell>
          <cell r="R24">
            <v>4</v>
          </cell>
          <cell r="S24">
            <v>4</v>
          </cell>
          <cell r="T24">
            <v>5</v>
          </cell>
          <cell r="U24">
            <v>5</v>
          </cell>
        </row>
        <row r="25">
          <cell r="C25">
            <v>4</v>
          </cell>
          <cell r="D25">
            <v>5</v>
          </cell>
          <cell r="E25">
            <v>3</v>
          </cell>
          <cell r="F25">
            <v>5</v>
          </cell>
          <cell r="G25">
            <v>4</v>
          </cell>
          <cell r="H25">
            <v>5</v>
          </cell>
          <cell r="I25">
            <v>4</v>
          </cell>
          <cell r="J25">
            <v>5</v>
          </cell>
          <cell r="K25">
            <v>2</v>
          </cell>
          <cell r="L25">
            <v>3</v>
          </cell>
          <cell r="M25">
            <v>5</v>
          </cell>
          <cell r="N25">
            <v>3</v>
          </cell>
          <cell r="O25">
            <v>5</v>
          </cell>
          <cell r="P25">
            <v>1</v>
          </cell>
          <cell r="Q25">
            <v>5</v>
          </cell>
          <cell r="R25">
            <v>5</v>
          </cell>
          <cell r="S25">
            <v>5</v>
          </cell>
          <cell r="T25">
            <v>4</v>
          </cell>
          <cell r="U25">
            <v>3</v>
          </cell>
        </row>
        <row r="26">
          <cell r="C26">
            <v>5</v>
          </cell>
          <cell r="D26">
            <v>3</v>
          </cell>
          <cell r="E26">
            <v>5</v>
          </cell>
          <cell r="F26">
            <v>5</v>
          </cell>
          <cell r="G26">
            <v>5</v>
          </cell>
          <cell r="H26">
            <v>3</v>
          </cell>
          <cell r="I26">
            <v>5</v>
          </cell>
          <cell r="J26">
            <v>5</v>
          </cell>
          <cell r="K26">
            <v>2</v>
          </cell>
          <cell r="L26">
            <v>4</v>
          </cell>
          <cell r="M26">
            <v>5</v>
          </cell>
          <cell r="N26">
            <v>5</v>
          </cell>
          <cell r="O26">
            <v>3</v>
          </cell>
          <cell r="P26">
            <v>2</v>
          </cell>
          <cell r="Q26">
            <v>1</v>
          </cell>
          <cell r="R26">
            <v>5</v>
          </cell>
          <cell r="S26">
            <v>5</v>
          </cell>
          <cell r="T26">
            <v>5</v>
          </cell>
          <cell r="U26">
            <v>4</v>
          </cell>
        </row>
        <row r="27">
          <cell r="C27">
            <v>5</v>
          </cell>
          <cell r="D27">
            <v>5</v>
          </cell>
          <cell r="E27">
            <v>5</v>
          </cell>
          <cell r="F27">
            <v>4</v>
          </cell>
          <cell r="G27">
            <v>1</v>
          </cell>
          <cell r="H27">
            <v>5</v>
          </cell>
          <cell r="I27">
            <v>5</v>
          </cell>
          <cell r="J27">
            <v>5</v>
          </cell>
          <cell r="K27">
            <v>1</v>
          </cell>
          <cell r="L27">
            <v>3</v>
          </cell>
          <cell r="M27">
            <v>4</v>
          </cell>
          <cell r="N27">
            <v>5</v>
          </cell>
          <cell r="O27">
            <v>3</v>
          </cell>
          <cell r="P27">
            <v>2</v>
          </cell>
          <cell r="Q27">
            <v>5</v>
          </cell>
          <cell r="R27">
            <v>2</v>
          </cell>
          <cell r="S27">
            <v>3</v>
          </cell>
          <cell r="T27">
            <v>5</v>
          </cell>
          <cell r="U27">
            <v>4</v>
          </cell>
        </row>
        <row r="28">
          <cell r="C28">
            <v>5</v>
          </cell>
          <cell r="D28">
            <v>5</v>
          </cell>
          <cell r="E28">
            <v>4</v>
          </cell>
          <cell r="F28">
            <v>5</v>
          </cell>
          <cell r="G28">
            <v>5</v>
          </cell>
          <cell r="H28">
            <v>4</v>
          </cell>
          <cell r="I28">
            <v>5</v>
          </cell>
          <cell r="J28">
            <v>5</v>
          </cell>
          <cell r="K28">
            <v>1</v>
          </cell>
          <cell r="L28">
            <v>3</v>
          </cell>
          <cell r="M28">
            <v>5</v>
          </cell>
          <cell r="N28">
            <v>1</v>
          </cell>
          <cell r="O28">
            <v>2</v>
          </cell>
          <cell r="P28">
            <v>1</v>
          </cell>
          <cell r="Q28">
            <v>3</v>
          </cell>
          <cell r="R28">
            <v>5</v>
          </cell>
          <cell r="S28">
            <v>4</v>
          </cell>
          <cell r="T28">
            <v>3</v>
          </cell>
          <cell r="U28">
            <v>3</v>
          </cell>
        </row>
        <row r="29">
          <cell r="C29">
            <v>1</v>
          </cell>
          <cell r="D29">
            <v>4</v>
          </cell>
          <cell r="E29">
            <v>5</v>
          </cell>
          <cell r="F29">
            <v>5</v>
          </cell>
          <cell r="G29">
            <v>5</v>
          </cell>
          <cell r="H29">
            <v>5</v>
          </cell>
          <cell r="I29">
            <v>3</v>
          </cell>
          <cell r="J29">
            <v>5</v>
          </cell>
          <cell r="K29">
            <v>1</v>
          </cell>
          <cell r="L29">
            <v>3</v>
          </cell>
          <cell r="M29">
            <v>5</v>
          </cell>
          <cell r="N29">
            <v>3</v>
          </cell>
          <cell r="O29">
            <v>1</v>
          </cell>
          <cell r="P29">
            <v>5</v>
          </cell>
          <cell r="Q29">
            <v>5</v>
          </cell>
          <cell r="R29">
            <v>5</v>
          </cell>
          <cell r="S29">
            <v>1</v>
          </cell>
          <cell r="T29">
            <v>1</v>
          </cell>
          <cell r="U29">
            <v>3</v>
          </cell>
        </row>
        <row r="30">
          <cell r="C30">
            <v>5</v>
          </cell>
          <cell r="D30">
            <v>5</v>
          </cell>
          <cell r="E30">
            <v>3</v>
          </cell>
          <cell r="F30">
            <v>3</v>
          </cell>
          <cell r="G30">
            <v>5</v>
          </cell>
          <cell r="H30">
            <v>3</v>
          </cell>
          <cell r="I30">
            <v>3</v>
          </cell>
          <cell r="J30">
            <v>3</v>
          </cell>
          <cell r="K30">
            <v>5</v>
          </cell>
          <cell r="L30">
            <v>3</v>
          </cell>
          <cell r="M30">
            <v>5</v>
          </cell>
          <cell r="N30">
            <v>2</v>
          </cell>
          <cell r="O30">
            <v>2</v>
          </cell>
          <cell r="P30">
            <v>5</v>
          </cell>
          <cell r="Q30">
            <v>3</v>
          </cell>
          <cell r="R30">
            <v>1</v>
          </cell>
          <cell r="S30">
            <v>1</v>
          </cell>
          <cell r="T30">
            <v>2</v>
          </cell>
          <cell r="U30">
            <v>3</v>
          </cell>
        </row>
        <row r="31">
          <cell r="C31">
            <v>3</v>
          </cell>
          <cell r="D31">
            <v>5</v>
          </cell>
          <cell r="E31">
            <v>5</v>
          </cell>
          <cell r="F31">
            <v>5</v>
          </cell>
          <cell r="G31">
            <v>5</v>
          </cell>
          <cell r="H31">
            <v>3</v>
          </cell>
          <cell r="I31">
            <v>5</v>
          </cell>
          <cell r="J31">
            <v>5</v>
          </cell>
          <cell r="K31">
            <v>3</v>
          </cell>
          <cell r="L31">
            <v>1</v>
          </cell>
          <cell r="M31">
            <v>5</v>
          </cell>
          <cell r="N31">
            <v>5</v>
          </cell>
          <cell r="O31">
            <v>2</v>
          </cell>
          <cell r="P31">
            <v>3</v>
          </cell>
          <cell r="Q31">
            <v>3</v>
          </cell>
          <cell r="R31">
            <v>5</v>
          </cell>
          <cell r="S31">
            <v>5</v>
          </cell>
          <cell r="T31">
            <v>3</v>
          </cell>
          <cell r="U31">
            <v>5</v>
          </cell>
        </row>
        <row r="32">
          <cell r="C32">
            <v>5</v>
          </cell>
          <cell r="D32">
            <v>5</v>
          </cell>
          <cell r="E32">
            <v>5</v>
          </cell>
          <cell r="F32">
            <v>5</v>
          </cell>
          <cell r="G32">
            <v>4</v>
          </cell>
          <cell r="H32">
            <v>1</v>
          </cell>
          <cell r="I32">
            <v>5</v>
          </cell>
          <cell r="J32">
            <v>5</v>
          </cell>
          <cell r="K32">
            <v>3</v>
          </cell>
          <cell r="L32">
            <v>5</v>
          </cell>
          <cell r="M32">
            <v>3</v>
          </cell>
          <cell r="N32">
            <v>3</v>
          </cell>
          <cell r="O32">
            <v>1</v>
          </cell>
          <cell r="P32">
            <v>5</v>
          </cell>
          <cell r="Q32">
            <v>3</v>
          </cell>
          <cell r="R32">
            <v>5</v>
          </cell>
          <cell r="S32">
            <v>3</v>
          </cell>
          <cell r="T32">
            <v>1</v>
          </cell>
          <cell r="U32">
            <v>5</v>
          </cell>
        </row>
        <row r="33">
          <cell r="C33">
            <v>3</v>
          </cell>
          <cell r="D33">
            <v>5</v>
          </cell>
          <cell r="E33">
            <v>1</v>
          </cell>
          <cell r="F33">
            <v>5</v>
          </cell>
          <cell r="G33">
            <v>5</v>
          </cell>
          <cell r="H33">
            <v>5</v>
          </cell>
          <cell r="I33">
            <v>5</v>
          </cell>
          <cell r="J33">
            <v>5</v>
          </cell>
          <cell r="K33">
            <v>3</v>
          </cell>
          <cell r="L33">
            <v>3</v>
          </cell>
          <cell r="M33">
            <v>3</v>
          </cell>
          <cell r="N33">
            <v>3</v>
          </cell>
          <cell r="O33">
            <v>1</v>
          </cell>
          <cell r="P33">
            <v>5</v>
          </cell>
          <cell r="Q33">
            <v>1</v>
          </cell>
          <cell r="R33">
            <v>5</v>
          </cell>
          <cell r="S33">
            <v>5</v>
          </cell>
          <cell r="T33">
            <v>5</v>
          </cell>
          <cell r="U33">
            <v>1</v>
          </cell>
        </row>
        <row r="34">
          <cell r="C34">
            <v>4</v>
          </cell>
          <cell r="D34">
            <v>3</v>
          </cell>
          <cell r="E34">
            <v>4</v>
          </cell>
          <cell r="F34">
            <v>5</v>
          </cell>
          <cell r="G34">
            <v>5</v>
          </cell>
          <cell r="H34">
            <v>3</v>
          </cell>
          <cell r="I34">
            <v>5</v>
          </cell>
          <cell r="J34">
            <v>4</v>
          </cell>
          <cell r="K34">
            <v>5</v>
          </cell>
          <cell r="L34">
            <v>5</v>
          </cell>
          <cell r="M34">
            <v>5</v>
          </cell>
          <cell r="N34">
            <v>3</v>
          </cell>
          <cell r="O34">
            <v>1</v>
          </cell>
          <cell r="P34">
            <v>5</v>
          </cell>
          <cell r="Q34">
            <v>5</v>
          </cell>
          <cell r="R34">
            <v>1</v>
          </cell>
          <cell r="S34">
            <v>3</v>
          </cell>
          <cell r="T34">
            <v>3</v>
          </cell>
          <cell r="U34">
            <v>5</v>
          </cell>
        </row>
        <row r="35">
          <cell r="C35">
            <v>5</v>
          </cell>
          <cell r="D35">
            <v>1</v>
          </cell>
          <cell r="E35">
            <v>5</v>
          </cell>
          <cell r="F35">
            <v>5</v>
          </cell>
          <cell r="G35">
            <v>5</v>
          </cell>
          <cell r="H35">
            <v>1</v>
          </cell>
          <cell r="I35">
            <v>5</v>
          </cell>
          <cell r="J35">
            <v>5</v>
          </cell>
          <cell r="K35">
            <v>1</v>
          </cell>
          <cell r="L35">
            <v>3</v>
          </cell>
          <cell r="M35">
            <v>5</v>
          </cell>
          <cell r="N35">
            <v>3</v>
          </cell>
          <cell r="O35">
            <v>3</v>
          </cell>
          <cell r="P35">
            <v>2</v>
          </cell>
          <cell r="Q35">
            <v>3</v>
          </cell>
          <cell r="R35">
            <v>3</v>
          </cell>
          <cell r="S35">
            <v>5</v>
          </cell>
          <cell r="T35">
            <v>1</v>
          </cell>
          <cell r="U35">
            <v>5</v>
          </cell>
        </row>
        <row r="36">
          <cell r="C36">
            <v>5</v>
          </cell>
          <cell r="D36">
            <v>5</v>
          </cell>
          <cell r="E36">
            <v>5</v>
          </cell>
          <cell r="F36">
            <v>5</v>
          </cell>
          <cell r="G36">
            <v>5</v>
          </cell>
          <cell r="H36">
            <v>3</v>
          </cell>
          <cell r="I36">
            <v>4</v>
          </cell>
          <cell r="J36">
            <v>3</v>
          </cell>
          <cell r="K36">
            <v>2</v>
          </cell>
          <cell r="L36">
            <v>1</v>
          </cell>
          <cell r="M36">
            <v>5</v>
          </cell>
          <cell r="N36">
            <v>5</v>
          </cell>
          <cell r="O36">
            <v>1</v>
          </cell>
          <cell r="P36">
            <v>1</v>
          </cell>
          <cell r="Q36">
            <v>5</v>
          </cell>
          <cell r="R36">
            <v>4</v>
          </cell>
          <cell r="S36">
            <v>4</v>
          </cell>
          <cell r="T36">
            <v>5</v>
          </cell>
          <cell r="U36">
            <v>3</v>
          </cell>
        </row>
        <row r="37">
          <cell r="C37">
            <v>5</v>
          </cell>
          <cell r="D37">
            <v>3</v>
          </cell>
          <cell r="E37">
            <v>5</v>
          </cell>
          <cell r="F37">
            <v>5</v>
          </cell>
          <cell r="G37">
            <v>5</v>
          </cell>
          <cell r="H37">
            <v>5</v>
          </cell>
          <cell r="I37">
            <v>5</v>
          </cell>
          <cell r="J37">
            <v>1</v>
          </cell>
          <cell r="K37">
            <v>1</v>
          </cell>
          <cell r="L37">
            <v>5</v>
          </cell>
          <cell r="M37">
            <v>5</v>
          </cell>
          <cell r="N37">
            <v>5</v>
          </cell>
          <cell r="O37">
            <v>1</v>
          </cell>
          <cell r="P37">
            <v>5</v>
          </cell>
          <cell r="Q37">
            <v>5</v>
          </cell>
          <cell r="R37">
            <v>5</v>
          </cell>
          <cell r="S37">
            <v>5</v>
          </cell>
          <cell r="T37">
            <v>5</v>
          </cell>
          <cell r="U37">
            <v>4</v>
          </cell>
        </row>
        <row r="38">
          <cell r="C38">
            <v>4</v>
          </cell>
          <cell r="D38">
            <v>5</v>
          </cell>
          <cell r="E38">
            <v>5</v>
          </cell>
          <cell r="F38">
            <v>5</v>
          </cell>
          <cell r="G38">
            <v>5</v>
          </cell>
          <cell r="H38">
            <v>4</v>
          </cell>
          <cell r="I38">
            <v>3</v>
          </cell>
          <cell r="J38">
            <v>5</v>
          </cell>
          <cell r="K38">
            <v>1</v>
          </cell>
          <cell r="L38">
            <v>4</v>
          </cell>
          <cell r="M38">
            <v>3</v>
          </cell>
          <cell r="N38">
            <v>4</v>
          </cell>
          <cell r="O38">
            <v>1</v>
          </cell>
          <cell r="P38">
            <v>1</v>
          </cell>
          <cell r="Q38">
            <v>2</v>
          </cell>
          <cell r="R38">
            <v>1</v>
          </cell>
          <cell r="S38">
            <v>3</v>
          </cell>
          <cell r="T38">
            <v>5</v>
          </cell>
          <cell r="U38">
            <v>1</v>
          </cell>
        </row>
        <row r="39">
          <cell r="C39">
            <v>5</v>
          </cell>
          <cell r="D39">
            <v>5</v>
          </cell>
          <cell r="E39">
            <v>5</v>
          </cell>
          <cell r="F39">
            <v>1</v>
          </cell>
          <cell r="G39">
            <v>5</v>
          </cell>
          <cell r="H39">
            <v>3</v>
          </cell>
          <cell r="I39">
            <v>5</v>
          </cell>
          <cell r="J39">
            <v>3</v>
          </cell>
          <cell r="K39">
            <v>3</v>
          </cell>
          <cell r="L39">
            <v>3</v>
          </cell>
          <cell r="M39">
            <v>5</v>
          </cell>
          <cell r="N39">
            <v>3</v>
          </cell>
          <cell r="O39">
            <v>3</v>
          </cell>
          <cell r="P39">
            <v>1</v>
          </cell>
          <cell r="Q39">
            <v>5</v>
          </cell>
          <cell r="R39">
            <v>5</v>
          </cell>
          <cell r="S39">
            <v>5</v>
          </cell>
          <cell r="T39">
            <v>5</v>
          </cell>
          <cell r="U39">
            <v>5</v>
          </cell>
        </row>
        <row r="40">
          <cell r="C40">
            <v>5</v>
          </cell>
          <cell r="D40">
            <v>5</v>
          </cell>
          <cell r="E40">
            <v>5</v>
          </cell>
          <cell r="F40">
            <v>5</v>
          </cell>
          <cell r="G40">
            <v>5</v>
          </cell>
          <cell r="H40">
            <v>5</v>
          </cell>
          <cell r="I40">
            <v>5</v>
          </cell>
          <cell r="J40">
            <v>4</v>
          </cell>
          <cell r="K40">
            <v>5</v>
          </cell>
          <cell r="L40">
            <v>5</v>
          </cell>
          <cell r="M40">
            <v>1</v>
          </cell>
          <cell r="N40">
            <v>5</v>
          </cell>
          <cell r="O40">
            <v>1</v>
          </cell>
          <cell r="P40">
            <v>2</v>
          </cell>
          <cell r="Q40">
            <v>3</v>
          </cell>
          <cell r="R40">
            <v>1</v>
          </cell>
          <cell r="S40">
            <v>2</v>
          </cell>
          <cell r="T40">
            <v>3</v>
          </cell>
          <cell r="U40">
            <v>3</v>
          </cell>
        </row>
        <row r="41">
          <cell r="C41">
            <v>4</v>
          </cell>
          <cell r="D41">
            <v>5</v>
          </cell>
          <cell r="E41">
            <v>5</v>
          </cell>
          <cell r="F41">
            <v>5</v>
          </cell>
          <cell r="G41">
            <v>5</v>
          </cell>
          <cell r="H41">
            <v>3</v>
          </cell>
          <cell r="I41">
            <v>5</v>
          </cell>
          <cell r="J41">
            <v>3</v>
          </cell>
          <cell r="K41">
            <v>1</v>
          </cell>
          <cell r="L41">
            <v>3</v>
          </cell>
          <cell r="M41">
            <v>5</v>
          </cell>
          <cell r="N41">
            <v>5</v>
          </cell>
          <cell r="O41">
            <v>5</v>
          </cell>
          <cell r="P41">
            <v>3</v>
          </cell>
          <cell r="Q41">
            <v>5</v>
          </cell>
          <cell r="R41">
            <v>5</v>
          </cell>
          <cell r="S41">
            <v>1</v>
          </cell>
          <cell r="T41">
            <v>1</v>
          </cell>
          <cell r="U41">
            <v>5</v>
          </cell>
        </row>
        <row r="42">
          <cell r="C42">
            <v>5</v>
          </cell>
          <cell r="D42">
            <v>5</v>
          </cell>
          <cell r="E42">
            <v>5</v>
          </cell>
          <cell r="F42">
            <v>5</v>
          </cell>
          <cell r="G42">
            <v>3</v>
          </cell>
          <cell r="H42">
            <v>5</v>
          </cell>
          <cell r="I42">
            <v>5</v>
          </cell>
          <cell r="J42">
            <v>5</v>
          </cell>
          <cell r="K42">
            <v>1</v>
          </cell>
          <cell r="L42">
            <v>3</v>
          </cell>
          <cell r="M42">
            <v>4</v>
          </cell>
          <cell r="N42">
            <v>3</v>
          </cell>
          <cell r="O42">
            <v>5</v>
          </cell>
          <cell r="P42">
            <v>4</v>
          </cell>
          <cell r="Q42">
            <v>3</v>
          </cell>
          <cell r="R42">
            <v>5</v>
          </cell>
          <cell r="S42">
            <v>5</v>
          </cell>
          <cell r="T42">
            <v>3</v>
          </cell>
          <cell r="U42">
            <v>4</v>
          </cell>
        </row>
        <row r="43">
          <cell r="C43">
            <v>5</v>
          </cell>
          <cell r="D43">
            <v>4</v>
          </cell>
          <cell r="E43">
            <v>5</v>
          </cell>
          <cell r="F43">
            <v>5</v>
          </cell>
          <cell r="G43">
            <v>5</v>
          </cell>
          <cell r="H43">
            <v>5</v>
          </cell>
          <cell r="I43">
            <v>5</v>
          </cell>
          <cell r="J43">
            <v>5</v>
          </cell>
          <cell r="K43">
            <v>1</v>
          </cell>
          <cell r="L43">
            <v>3</v>
          </cell>
          <cell r="M43">
            <v>5</v>
          </cell>
          <cell r="N43">
            <v>1</v>
          </cell>
          <cell r="O43">
            <v>1</v>
          </cell>
          <cell r="P43">
            <v>5</v>
          </cell>
          <cell r="Q43">
            <v>3</v>
          </cell>
          <cell r="R43">
            <v>1</v>
          </cell>
          <cell r="S43">
            <v>3</v>
          </cell>
          <cell r="T43">
            <v>1</v>
          </cell>
          <cell r="U43">
            <v>3</v>
          </cell>
        </row>
        <row r="44">
          <cell r="C44">
            <v>5</v>
          </cell>
          <cell r="D44">
            <v>5</v>
          </cell>
          <cell r="E44">
            <v>4</v>
          </cell>
          <cell r="F44">
            <v>5</v>
          </cell>
          <cell r="G44">
            <v>4</v>
          </cell>
          <cell r="H44">
            <v>5</v>
          </cell>
          <cell r="I44">
            <v>5</v>
          </cell>
          <cell r="J44">
            <v>3</v>
          </cell>
          <cell r="K44">
            <v>5</v>
          </cell>
          <cell r="L44">
            <v>5</v>
          </cell>
          <cell r="M44">
            <v>3</v>
          </cell>
          <cell r="N44">
            <v>5</v>
          </cell>
          <cell r="O44">
            <v>5</v>
          </cell>
          <cell r="P44">
            <v>3</v>
          </cell>
          <cell r="Q44">
            <v>1</v>
          </cell>
          <cell r="R44">
            <v>3</v>
          </cell>
          <cell r="S44">
            <v>5</v>
          </cell>
          <cell r="T44">
            <v>5</v>
          </cell>
          <cell r="U44">
            <v>3</v>
          </cell>
        </row>
        <row r="45">
          <cell r="C45">
            <v>1</v>
          </cell>
          <cell r="D45">
            <v>5</v>
          </cell>
          <cell r="E45">
            <v>4</v>
          </cell>
          <cell r="F45">
            <v>4</v>
          </cell>
          <cell r="G45">
            <v>5</v>
          </cell>
          <cell r="H45">
            <v>3</v>
          </cell>
          <cell r="I45">
            <v>5</v>
          </cell>
          <cell r="J45">
            <v>5</v>
          </cell>
          <cell r="K45">
            <v>3</v>
          </cell>
          <cell r="L45">
            <v>3</v>
          </cell>
          <cell r="M45">
            <v>3</v>
          </cell>
          <cell r="N45">
            <v>3</v>
          </cell>
          <cell r="O45">
            <v>3</v>
          </cell>
          <cell r="P45">
            <v>1</v>
          </cell>
          <cell r="Q45">
            <v>5</v>
          </cell>
          <cell r="R45">
            <v>5</v>
          </cell>
          <cell r="S45">
            <v>3</v>
          </cell>
          <cell r="T45">
            <v>3</v>
          </cell>
          <cell r="U45">
            <v>3</v>
          </cell>
        </row>
        <row r="46">
          <cell r="C46">
            <v>4</v>
          </cell>
          <cell r="D46">
            <v>5</v>
          </cell>
          <cell r="E46">
            <v>5</v>
          </cell>
          <cell r="F46">
            <v>5</v>
          </cell>
          <cell r="G46">
            <v>5</v>
          </cell>
          <cell r="H46">
            <v>3</v>
          </cell>
          <cell r="I46">
            <v>5</v>
          </cell>
          <cell r="J46">
            <v>4</v>
          </cell>
          <cell r="K46">
            <v>3</v>
          </cell>
          <cell r="L46">
            <v>3</v>
          </cell>
          <cell r="M46">
            <v>5</v>
          </cell>
          <cell r="N46">
            <v>3</v>
          </cell>
          <cell r="O46">
            <v>3</v>
          </cell>
          <cell r="P46">
            <v>5</v>
          </cell>
          <cell r="Q46">
            <v>3</v>
          </cell>
          <cell r="R46">
            <v>5</v>
          </cell>
          <cell r="S46">
            <v>5</v>
          </cell>
          <cell r="T46">
            <v>1</v>
          </cell>
          <cell r="U46">
            <v>5</v>
          </cell>
        </row>
        <row r="47">
          <cell r="C47">
            <v>3</v>
          </cell>
          <cell r="D47">
            <v>5</v>
          </cell>
          <cell r="E47">
            <v>5</v>
          </cell>
          <cell r="F47">
            <v>5</v>
          </cell>
          <cell r="G47">
            <v>4</v>
          </cell>
          <cell r="H47">
            <v>1</v>
          </cell>
          <cell r="I47">
            <v>5</v>
          </cell>
          <cell r="J47">
            <v>5</v>
          </cell>
          <cell r="K47">
            <v>3</v>
          </cell>
          <cell r="L47">
            <v>5</v>
          </cell>
          <cell r="M47">
            <v>5</v>
          </cell>
          <cell r="N47">
            <v>3</v>
          </cell>
          <cell r="O47">
            <v>1</v>
          </cell>
          <cell r="P47">
            <v>5</v>
          </cell>
          <cell r="Q47">
            <v>5</v>
          </cell>
          <cell r="R47">
            <v>1</v>
          </cell>
          <cell r="S47">
            <v>4</v>
          </cell>
          <cell r="T47">
            <v>2</v>
          </cell>
          <cell r="U47">
            <v>5</v>
          </cell>
        </row>
        <row r="48">
          <cell r="C48">
            <v>5</v>
          </cell>
          <cell r="D48">
            <v>4</v>
          </cell>
          <cell r="E48">
            <v>4</v>
          </cell>
          <cell r="F48">
            <v>5</v>
          </cell>
          <cell r="G48">
            <v>5</v>
          </cell>
          <cell r="H48">
            <v>5</v>
          </cell>
          <cell r="I48">
            <v>4</v>
          </cell>
          <cell r="J48">
            <v>5</v>
          </cell>
          <cell r="K48">
            <v>5</v>
          </cell>
          <cell r="L48">
            <v>5</v>
          </cell>
          <cell r="M48">
            <v>5</v>
          </cell>
          <cell r="N48">
            <v>4</v>
          </cell>
          <cell r="O48">
            <v>2</v>
          </cell>
          <cell r="P48">
            <v>1</v>
          </cell>
          <cell r="Q48">
            <v>4</v>
          </cell>
          <cell r="R48">
            <v>5</v>
          </cell>
          <cell r="S48">
            <v>4</v>
          </cell>
          <cell r="T48">
            <v>5</v>
          </cell>
          <cell r="U48">
            <v>1</v>
          </cell>
        </row>
        <row r="49">
          <cell r="C49">
            <v>5</v>
          </cell>
          <cell r="D49">
            <v>3</v>
          </cell>
          <cell r="E49">
            <v>5</v>
          </cell>
          <cell r="F49">
            <v>5</v>
          </cell>
          <cell r="G49">
            <v>5</v>
          </cell>
          <cell r="H49">
            <v>3</v>
          </cell>
          <cell r="I49">
            <v>3</v>
          </cell>
          <cell r="J49">
            <v>5</v>
          </cell>
          <cell r="K49">
            <v>1</v>
          </cell>
          <cell r="L49">
            <v>1</v>
          </cell>
          <cell r="M49">
            <v>5</v>
          </cell>
          <cell r="N49">
            <v>3</v>
          </cell>
          <cell r="O49">
            <v>2</v>
          </cell>
          <cell r="P49">
            <v>1</v>
          </cell>
          <cell r="Q49">
            <v>1</v>
          </cell>
          <cell r="R49">
            <v>5</v>
          </cell>
          <cell r="S49">
            <v>3</v>
          </cell>
          <cell r="T49">
            <v>4</v>
          </cell>
          <cell r="U49">
            <v>5</v>
          </cell>
        </row>
        <row r="50">
          <cell r="C50">
            <v>5</v>
          </cell>
          <cell r="D50">
            <v>5</v>
          </cell>
          <cell r="E50">
            <v>5</v>
          </cell>
          <cell r="F50">
            <v>5</v>
          </cell>
          <cell r="G50">
            <v>5</v>
          </cell>
          <cell r="H50">
            <v>1</v>
          </cell>
          <cell r="I50">
            <v>5</v>
          </cell>
          <cell r="J50">
            <v>5</v>
          </cell>
          <cell r="K50">
            <v>1</v>
          </cell>
          <cell r="L50">
            <v>4</v>
          </cell>
          <cell r="M50">
            <v>3</v>
          </cell>
          <cell r="N50">
            <v>5</v>
          </cell>
          <cell r="O50">
            <v>1</v>
          </cell>
          <cell r="P50">
            <v>1</v>
          </cell>
          <cell r="Q50">
            <v>5</v>
          </cell>
          <cell r="R50">
            <v>5</v>
          </cell>
          <cell r="S50">
            <v>5</v>
          </cell>
          <cell r="T50">
            <v>5</v>
          </cell>
          <cell r="U50">
            <v>5</v>
          </cell>
        </row>
        <row r="51">
          <cell r="C51">
            <v>5</v>
          </cell>
          <cell r="D51">
            <v>3</v>
          </cell>
          <cell r="E51">
            <v>5</v>
          </cell>
          <cell r="F51">
            <v>1</v>
          </cell>
          <cell r="G51">
            <v>1</v>
          </cell>
          <cell r="H51">
            <v>3</v>
          </cell>
          <cell r="I51">
            <v>5</v>
          </cell>
          <cell r="J51">
            <v>4</v>
          </cell>
          <cell r="K51">
            <v>1</v>
          </cell>
          <cell r="L51">
            <v>2</v>
          </cell>
          <cell r="M51">
            <v>5</v>
          </cell>
          <cell r="N51">
            <v>3</v>
          </cell>
          <cell r="O51">
            <v>1</v>
          </cell>
          <cell r="P51">
            <v>1</v>
          </cell>
          <cell r="Q51">
            <v>3</v>
          </cell>
          <cell r="R51">
            <v>1</v>
          </cell>
          <cell r="S51">
            <v>1</v>
          </cell>
          <cell r="T51">
            <v>5</v>
          </cell>
          <cell r="U51">
            <v>3</v>
          </cell>
        </row>
        <row r="52">
          <cell r="C52">
            <v>1</v>
          </cell>
          <cell r="D52">
            <v>5</v>
          </cell>
          <cell r="E52">
            <v>5</v>
          </cell>
          <cell r="F52">
            <v>5</v>
          </cell>
          <cell r="G52">
            <v>4</v>
          </cell>
          <cell r="H52">
            <v>5</v>
          </cell>
          <cell r="I52">
            <v>3</v>
          </cell>
          <cell r="J52">
            <v>3</v>
          </cell>
          <cell r="K52">
            <v>2</v>
          </cell>
          <cell r="L52">
            <v>2</v>
          </cell>
          <cell r="M52">
            <v>5</v>
          </cell>
          <cell r="N52">
            <v>1</v>
          </cell>
          <cell r="O52">
            <v>2</v>
          </cell>
          <cell r="P52">
            <v>1</v>
          </cell>
          <cell r="Q52">
            <v>5</v>
          </cell>
          <cell r="R52">
            <v>3</v>
          </cell>
          <cell r="S52">
            <v>1</v>
          </cell>
          <cell r="T52">
            <v>1</v>
          </cell>
          <cell r="U52">
            <v>5</v>
          </cell>
        </row>
        <row r="53">
          <cell r="C53">
            <v>5</v>
          </cell>
          <cell r="D53">
            <v>5</v>
          </cell>
          <cell r="E53">
            <v>5</v>
          </cell>
          <cell r="F53">
            <v>5</v>
          </cell>
          <cell r="G53">
            <v>5</v>
          </cell>
          <cell r="H53">
            <v>5</v>
          </cell>
          <cell r="I53">
            <v>5</v>
          </cell>
          <cell r="J53">
            <v>1</v>
          </cell>
          <cell r="K53">
            <v>1</v>
          </cell>
          <cell r="L53">
            <v>3</v>
          </cell>
          <cell r="M53">
            <v>3</v>
          </cell>
          <cell r="N53">
            <v>5</v>
          </cell>
          <cell r="O53">
            <v>1</v>
          </cell>
          <cell r="P53">
            <v>3</v>
          </cell>
          <cell r="Q53">
            <v>3</v>
          </cell>
          <cell r="R53">
            <v>4</v>
          </cell>
          <cell r="S53">
            <v>2</v>
          </cell>
          <cell r="T53">
            <v>5</v>
          </cell>
          <cell r="U53">
            <v>5</v>
          </cell>
        </row>
        <row r="54">
          <cell r="C54">
            <v>4</v>
          </cell>
          <cell r="D54">
            <v>5</v>
          </cell>
          <cell r="E54">
            <v>4</v>
          </cell>
          <cell r="F54">
            <v>4</v>
          </cell>
          <cell r="G54">
            <v>4</v>
          </cell>
          <cell r="H54">
            <v>3</v>
          </cell>
          <cell r="I54">
            <v>5</v>
          </cell>
          <cell r="J54">
            <v>5</v>
          </cell>
          <cell r="K54">
            <v>2</v>
          </cell>
          <cell r="L54">
            <v>1</v>
          </cell>
          <cell r="M54">
            <v>3</v>
          </cell>
          <cell r="N54">
            <v>3</v>
          </cell>
          <cell r="O54">
            <v>3</v>
          </cell>
          <cell r="P54">
            <v>4</v>
          </cell>
          <cell r="Q54">
            <v>1</v>
          </cell>
          <cell r="R54">
            <v>5</v>
          </cell>
          <cell r="S54">
            <v>5</v>
          </cell>
          <cell r="T54">
            <v>5</v>
          </cell>
          <cell r="U54">
            <v>3</v>
          </cell>
        </row>
        <row r="55">
          <cell r="C55">
            <v>4</v>
          </cell>
          <cell r="D55">
            <v>5</v>
          </cell>
          <cell r="E55">
            <v>1</v>
          </cell>
          <cell r="F55">
            <v>5</v>
          </cell>
          <cell r="G55">
            <v>3</v>
          </cell>
          <cell r="H55">
            <v>5</v>
          </cell>
          <cell r="I55">
            <v>4</v>
          </cell>
          <cell r="J55">
            <v>3</v>
          </cell>
          <cell r="K55">
            <v>2</v>
          </cell>
          <cell r="L55">
            <v>5</v>
          </cell>
          <cell r="M55">
            <v>4</v>
          </cell>
          <cell r="N55">
            <v>3</v>
          </cell>
          <cell r="O55">
            <v>1</v>
          </cell>
          <cell r="P55">
            <v>5</v>
          </cell>
          <cell r="Q55">
            <v>4</v>
          </cell>
          <cell r="R55">
            <v>2</v>
          </cell>
          <cell r="S55">
            <v>3</v>
          </cell>
          <cell r="T55">
            <v>1</v>
          </cell>
          <cell r="U55">
            <v>5</v>
          </cell>
        </row>
        <row r="56">
          <cell r="C56">
            <v>5</v>
          </cell>
          <cell r="D56">
            <v>5</v>
          </cell>
          <cell r="E56">
            <v>5</v>
          </cell>
          <cell r="F56">
            <v>4</v>
          </cell>
          <cell r="G56">
            <v>5</v>
          </cell>
          <cell r="H56">
            <v>3</v>
          </cell>
          <cell r="I56">
            <v>4</v>
          </cell>
          <cell r="J56">
            <v>5</v>
          </cell>
          <cell r="K56">
            <v>3</v>
          </cell>
          <cell r="L56">
            <v>3</v>
          </cell>
          <cell r="M56">
            <v>5</v>
          </cell>
          <cell r="N56">
            <v>3</v>
          </cell>
          <cell r="O56">
            <v>1</v>
          </cell>
          <cell r="P56">
            <v>5</v>
          </cell>
          <cell r="Q56">
            <v>3</v>
          </cell>
          <cell r="R56">
            <v>4</v>
          </cell>
          <cell r="S56">
            <v>5</v>
          </cell>
          <cell r="T56">
            <v>3</v>
          </cell>
          <cell r="U56">
            <v>5</v>
          </cell>
        </row>
        <row r="57">
          <cell r="C57">
            <v>5</v>
          </cell>
          <cell r="D57">
            <v>5</v>
          </cell>
          <cell r="E57">
            <v>4</v>
          </cell>
          <cell r="F57">
            <v>5</v>
          </cell>
          <cell r="G57">
            <v>1</v>
          </cell>
          <cell r="H57">
            <v>5</v>
          </cell>
          <cell r="I57">
            <v>5</v>
          </cell>
          <cell r="J57">
            <v>3</v>
          </cell>
          <cell r="K57">
            <v>5</v>
          </cell>
          <cell r="L57">
            <v>5</v>
          </cell>
          <cell r="M57">
            <v>5</v>
          </cell>
          <cell r="N57">
            <v>5</v>
          </cell>
          <cell r="O57">
            <v>2</v>
          </cell>
          <cell r="P57">
            <v>1</v>
          </cell>
          <cell r="Q57">
            <v>5</v>
          </cell>
          <cell r="R57">
            <v>5</v>
          </cell>
          <cell r="S57">
            <v>3</v>
          </cell>
          <cell r="T57">
            <v>1</v>
          </cell>
          <cell r="U57">
            <v>3</v>
          </cell>
        </row>
        <row r="61">
          <cell r="C61">
            <v>46</v>
          </cell>
          <cell r="D61">
            <v>44</v>
          </cell>
          <cell r="E61">
            <v>47</v>
          </cell>
          <cell r="F61">
            <v>50</v>
          </cell>
          <cell r="G61">
            <v>48</v>
          </cell>
          <cell r="H61">
            <v>28</v>
          </cell>
          <cell r="I61">
            <v>46</v>
          </cell>
          <cell r="J61">
            <v>35</v>
          </cell>
          <cell r="K61">
            <v>9</v>
          </cell>
          <cell r="L61">
            <v>19</v>
          </cell>
          <cell r="M61">
            <v>40</v>
          </cell>
          <cell r="N61">
            <v>20</v>
          </cell>
          <cell r="O61">
            <v>6</v>
          </cell>
          <cell r="P61">
            <v>20</v>
          </cell>
          <cell r="Q61">
            <v>26</v>
          </cell>
          <cell r="R61">
            <v>35</v>
          </cell>
          <cell r="S61">
            <v>31</v>
          </cell>
          <cell r="T61">
            <v>23</v>
          </cell>
          <cell r="U61">
            <v>30</v>
          </cell>
        </row>
        <row r="62">
          <cell r="C62">
            <v>5</v>
          </cell>
          <cell r="D62">
            <v>9</v>
          </cell>
          <cell r="E62">
            <v>5</v>
          </cell>
          <cell r="F62">
            <v>2</v>
          </cell>
          <cell r="G62">
            <v>3</v>
          </cell>
          <cell r="H62">
            <v>20</v>
          </cell>
          <cell r="I62">
            <v>9</v>
          </cell>
          <cell r="J62">
            <v>16</v>
          </cell>
          <cell r="K62">
            <v>13</v>
          </cell>
          <cell r="L62">
            <v>25</v>
          </cell>
          <cell r="M62">
            <v>14</v>
          </cell>
          <cell r="N62">
            <v>27</v>
          </cell>
          <cell r="O62">
            <v>11</v>
          </cell>
          <cell r="P62">
            <v>6</v>
          </cell>
          <cell r="Q62">
            <v>20</v>
          </cell>
          <cell r="R62">
            <v>6</v>
          </cell>
          <cell r="S62">
            <v>13</v>
          </cell>
          <cell r="T62">
            <v>13</v>
          </cell>
          <cell r="U62">
            <v>20</v>
          </cell>
        </row>
        <row r="63">
          <cell r="C63">
            <v>4</v>
          </cell>
          <cell r="D63">
            <v>2</v>
          </cell>
          <cell r="E63">
            <v>3</v>
          </cell>
          <cell r="F63">
            <v>3</v>
          </cell>
          <cell r="G63">
            <v>4</v>
          </cell>
          <cell r="H63">
            <v>7</v>
          </cell>
          <cell r="I63">
            <v>0</v>
          </cell>
          <cell r="J63">
            <v>4</v>
          </cell>
          <cell r="K63">
            <v>33</v>
          </cell>
          <cell r="L63">
            <v>11</v>
          </cell>
          <cell r="M63">
            <v>1</v>
          </cell>
          <cell r="N63">
            <v>8</v>
          </cell>
          <cell r="O63">
            <v>38</v>
          </cell>
          <cell r="P63">
            <v>29</v>
          </cell>
          <cell r="Q63">
            <v>9</v>
          </cell>
          <cell r="R63">
            <v>14</v>
          </cell>
          <cell r="S63">
            <v>11</v>
          </cell>
          <cell r="T63">
            <v>19</v>
          </cell>
          <cell r="U63">
            <v>5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anielatorresh@hotmail.com" TargetMode="External"/><Relationship Id="rId13" Type="http://schemas.openxmlformats.org/officeDocument/2006/relationships/hyperlink" Target="mailto:anakarenpl@gmail.com" TargetMode="External"/><Relationship Id="rId18" Type="http://schemas.openxmlformats.org/officeDocument/2006/relationships/hyperlink" Target="mailto:dsandovalr@hotmail.com" TargetMode="External"/><Relationship Id="rId3" Type="http://schemas.openxmlformats.org/officeDocument/2006/relationships/hyperlink" Target="mailto:jereyess@gmail.com" TargetMode="External"/><Relationship Id="rId21" Type="http://schemas.openxmlformats.org/officeDocument/2006/relationships/hyperlink" Target="mailto:jrodriguezromero@hotmail.com" TargetMode="External"/><Relationship Id="rId7" Type="http://schemas.openxmlformats.org/officeDocument/2006/relationships/hyperlink" Target="mailto:csanchez82@hotmail.com" TargetMode="External"/><Relationship Id="rId12" Type="http://schemas.openxmlformats.org/officeDocument/2006/relationships/hyperlink" Target="mailto:jmpimiento@hormail.com" TargetMode="External"/><Relationship Id="rId17" Type="http://schemas.openxmlformats.org/officeDocument/2006/relationships/hyperlink" Target="mailto:luisaber_45@gmail.com" TargetMode="External"/><Relationship Id="rId25" Type="http://schemas.openxmlformats.org/officeDocument/2006/relationships/hyperlink" Target="mailto:mariocadenasa@gmail.com" TargetMode="External"/><Relationship Id="rId2" Type="http://schemas.openxmlformats.org/officeDocument/2006/relationships/hyperlink" Target="mailto:amariarodriguezt@gmail.com" TargetMode="External"/><Relationship Id="rId16" Type="http://schemas.openxmlformats.org/officeDocument/2006/relationships/hyperlink" Target="mailto:karinahernandezo@gmail.com" TargetMode="External"/><Relationship Id="rId20" Type="http://schemas.openxmlformats.org/officeDocument/2006/relationships/hyperlink" Target="mailto:carlosfloresc@hotmail.com" TargetMode="External"/><Relationship Id="rId1" Type="http://schemas.openxmlformats.org/officeDocument/2006/relationships/hyperlink" Target="mailto:villa.matias2012@gmail.com" TargetMode="External"/><Relationship Id="rId6" Type="http://schemas.openxmlformats.org/officeDocument/2006/relationships/hyperlink" Target="mailto:raulhh89@gmail.com" TargetMode="External"/><Relationship Id="rId11" Type="http://schemas.openxmlformats.org/officeDocument/2006/relationships/hyperlink" Target="mailto:valmurcia65@gmail.com" TargetMode="External"/><Relationship Id="rId24" Type="http://schemas.openxmlformats.org/officeDocument/2006/relationships/hyperlink" Target="mailto:danielmartinezortega@gmail.com" TargetMode="External"/><Relationship Id="rId5" Type="http://schemas.openxmlformats.org/officeDocument/2006/relationships/hyperlink" Target="mailto:vanessaperezg@hotmail.com" TargetMode="External"/><Relationship Id="rId15" Type="http://schemas.openxmlformats.org/officeDocument/2006/relationships/hyperlink" Target="mailto:antoniogm34@gmail.com" TargetMode="External"/><Relationship Id="rId23" Type="http://schemas.openxmlformats.org/officeDocument/2006/relationships/hyperlink" Target="mailto:krlacruzm@gmal.com" TargetMode="External"/><Relationship Id="rId10" Type="http://schemas.openxmlformats.org/officeDocument/2006/relationships/hyperlink" Target="mailto:erickflorez@hotmail.com" TargetMode="External"/><Relationship Id="rId19" Type="http://schemas.openxmlformats.org/officeDocument/2006/relationships/hyperlink" Target="mailto:sergiomf@gmail.com" TargetMode="External"/><Relationship Id="rId4" Type="http://schemas.openxmlformats.org/officeDocument/2006/relationships/hyperlink" Target="mailto:alopezhdez97@hotmail.com" TargetMode="External"/><Relationship Id="rId9" Type="http://schemas.openxmlformats.org/officeDocument/2006/relationships/hyperlink" Target="mailto:lopez_rod@gmail.com" TargetMode="External"/><Relationship Id="rId14" Type="http://schemas.openxmlformats.org/officeDocument/2006/relationships/hyperlink" Target="mailto:arturotorresg@gmail.com" TargetMode="External"/><Relationship Id="rId22" Type="http://schemas.openxmlformats.org/officeDocument/2006/relationships/hyperlink" Target="mailto:ltorresnava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W117"/>
  <sheetViews>
    <sheetView tabSelected="1" zoomScale="60" zoomScaleNormal="60" workbookViewId="0">
      <pane ySplit="2" topLeftCell="A3" activePane="bottomLeft" state="frozen"/>
      <selection pane="bottomLeft" activeCell="E5" sqref="E5"/>
    </sheetView>
  </sheetViews>
  <sheetFormatPr baseColWidth="10" defaultColWidth="12.6328125" defaultRowHeight="15.75" customHeight="1" x14ac:dyDescent="0.25"/>
  <cols>
    <col min="1" max="1" width="5.81640625" style="17" customWidth="1"/>
    <col min="2" max="2" width="33.90625" customWidth="1"/>
    <col min="3" max="3" width="24.08984375" hidden="1" customWidth="1"/>
    <col min="4" max="41" width="18.90625" style="7" customWidth="1"/>
    <col min="42" max="47" width="18.90625" customWidth="1"/>
  </cols>
  <sheetData>
    <row r="1" spans="1:75" ht="15.75" customHeight="1" x14ac:dyDescent="0.25">
      <c r="D1" s="50" t="s">
        <v>46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0" t="s">
        <v>55</v>
      </c>
      <c r="P1" s="51"/>
      <c r="Q1" s="51"/>
      <c r="R1" s="51"/>
      <c r="S1" s="51"/>
      <c r="T1" s="51"/>
      <c r="U1" s="51"/>
      <c r="V1" s="51"/>
      <c r="W1" s="50" t="s">
        <v>165</v>
      </c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</row>
    <row r="2" spans="1:75" s="3" customFormat="1" ht="104" x14ac:dyDescent="0.25">
      <c r="B2" s="2" t="s">
        <v>13</v>
      </c>
      <c r="C2" s="2" t="s">
        <v>14</v>
      </c>
      <c r="D2" s="2" t="s">
        <v>15</v>
      </c>
      <c r="E2" s="3" t="s">
        <v>16</v>
      </c>
      <c r="F2" s="2" t="s">
        <v>17</v>
      </c>
      <c r="G2" s="4" t="s">
        <v>18</v>
      </c>
      <c r="H2" s="3" t="s">
        <v>19</v>
      </c>
      <c r="I2" s="2" t="s">
        <v>20</v>
      </c>
      <c r="J2" s="2" t="s">
        <v>21</v>
      </c>
      <c r="K2" s="2" t="s">
        <v>22</v>
      </c>
      <c r="L2" s="2" t="s">
        <v>23</v>
      </c>
      <c r="M2" s="2" t="s">
        <v>24</v>
      </c>
      <c r="N2" s="2" t="s">
        <v>25</v>
      </c>
      <c r="O2" s="2" t="s">
        <v>47</v>
      </c>
      <c r="P2" s="2" t="s">
        <v>48</v>
      </c>
      <c r="Q2" s="3" t="s">
        <v>49</v>
      </c>
      <c r="R2" s="3" t="s">
        <v>50</v>
      </c>
      <c r="S2" s="2" t="s">
        <v>51</v>
      </c>
      <c r="T2" s="2" t="s">
        <v>52</v>
      </c>
      <c r="U2" s="2" t="s">
        <v>53</v>
      </c>
      <c r="V2" s="3" t="s">
        <v>54</v>
      </c>
      <c r="W2" s="3" t="s">
        <v>26</v>
      </c>
      <c r="X2" s="3" t="s">
        <v>27</v>
      </c>
      <c r="Y2" s="3" t="s">
        <v>28</v>
      </c>
      <c r="Z2" s="3" t="s">
        <v>29</v>
      </c>
      <c r="AA2" s="3" t="s">
        <v>30</v>
      </c>
      <c r="AB2" s="3" t="s">
        <v>31</v>
      </c>
      <c r="AC2" s="3" t="s">
        <v>32</v>
      </c>
      <c r="AD2" s="3" t="s">
        <v>33</v>
      </c>
      <c r="AE2" s="3" t="s">
        <v>34</v>
      </c>
      <c r="AF2" s="2" t="s">
        <v>35</v>
      </c>
      <c r="AG2" s="2" t="s">
        <v>36</v>
      </c>
      <c r="AH2" s="2" t="s">
        <v>37</v>
      </c>
      <c r="AI2" s="2" t="s">
        <v>38</v>
      </c>
      <c r="AJ2" s="2" t="s">
        <v>39</v>
      </c>
      <c r="AK2" s="2" t="s">
        <v>40</v>
      </c>
      <c r="AL2" s="2" t="s">
        <v>41</v>
      </c>
      <c r="AM2" s="2" t="s">
        <v>42</v>
      </c>
      <c r="AN2" s="3" t="s">
        <v>43</v>
      </c>
      <c r="AO2" s="3" t="s">
        <v>44</v>
      </c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6"/>
      <c r="BW2" s="6"/>
    </row>
    <row r="3" spans="1:75" ht="15.75" customHeight="1" x14ac:dyDescent="0.25">
      <c r="A3" s="17">
        <v>1</v>
      </c>
      <c r="B3" s="1" t="s">
        <v>0</v>
      </c>
      <c r="C3" s="1" t="s">
        <v>1</v>
      </c>
      <c r="D3" s="10">
        <v>5</v>
      </c>
      <c r="E3" s="10">
        <v>5</v>
      </c>
      <c r="F3" s="10">
        <v>4</v>
      </c>
      <c r="G3" s="10">
        <v>5</v>
      </c>
      <c r="H3" s="10">
        <v>5</v>
      </c>
      <c r="I3" s="10">
        <v>5</v>
      </c>
      <c r="J3" s="10">
        <v>5</v>
      </c>
      <c r="K3" s="10">
        <v>5</v>
      </c>
      <c r="L3" s="10">
        <v>4</v>
      </c>
      <c r="M3" s="10">
        <v>5</v>
      </c>
      <c r="N3" s="10">
        <v>5</v>
      </c>
      <c r="O3" s="10" t="s">
        <v>2</v>
      </c>
      <c r="P3" s="10" t="s">
        <v>2</v>
      </c>
      <c r="Q3" s="10" t="s">
        <v>3</v>
      </c>
      <c r="R3" s="10" t="s">
        <v>2</v>
      </c>
      <c r="S3" s="10" t="s">
        <v>2</v>
      </c>
      <c r="T3" s="10" t="s">
        <v>2</v>
      </c>
      <c r="U3" s="10" t="s">
        <v>2</v>
      </c>
      <c r="V3" s="10" t="s">
        <v>2</v>
      </c>
      <c r="W3" s="10" t="s">
        <v>2</v>
      </c>
      <c r="X3" s="10" t="s">
        <v>3</v>
      </c>
      <c r="Y3" s="10" t="s">
        <v>2</v>
      </c>
      <c r="Z3" s="10" t="s">
        <v>2</v>
      </c>
      <c r="AA3" s="10" t="s">
        <v>2</v>
      </c>
      <c r="AB3" s="10" t="s">
        <v>166</v>
      </c>
      <c r="AC3" s="10" t="s">
        <v>2</v>
      </c>
      <c r="AD3" s="10" t="s">
        <v>3</v>
      </c>
      <c r="AE3" s="10" t="s">
        <v>3</v>
      </c>
      <c r="AF3" s="10" t="s">
        <v>4</v>
      </c>
      <c r="AG3" s="10" t="s">
        <v>2</v>
      </c>
      <c r="AH3" s="10" t="s">
        <v>3</v>
      </c>
      <c r="AI3" s="10" t="s">
        <v>3</v>
      </c>
      <c r="AJ3" s="10" t="s">
        <v>3</v>
      </c>
      <c r="AK3" s="10" t="s">
        <v>2</v>
      </c>
      <c r="AL3" s="10" t="s">
        <v>2</v>
      </c>
      <c r="AM3" s="10" t="s">
        <v>2</v>
      </c>
      <c r="AN3" s="10" t="s">
        <v>2</v>
      </c>
      <c r="AO3" s="10" t="s">
        <v>2</v>
      </c>
    </row>
    <row r="4" spans="1:75" ht="15.75" customHeight="1" x14ac:dyDescent="0.25">
      <c r="A4" s="17">
        <v>2</v>
      </c>
      <c r="B4" s="1" t="s">
        <v>5</v>
      </c>
      <c r="C4" s="1" t="s">
        <v>6</v>
      </c>
      <c r="D4" s="10">
        <v>4</v>
      </c>
      <c r="E4" s="10">
        <v>4</v>
      </c>
      <c r="F4" s="10">
        <v>4</v>
      </c>
      <c r="G4" s="10">
        <v>4</v>
      </c>
      <c r="H4" s="10">
        <v>5</v>
      </c>
      <c r="I4" s="10">
        <v>5</v>
      </c>
      <c r="J4" s="10">
        <v>4</v>
      </c>
      <c r="K4" s="10">
        <v>5</v>
      </c>
      <c r="L4" s="10">
        <v>5</v>
      </c>
      <c r="M4" s="10">
        <v>4</v>
      </c>
      <c r="N4" s="10">
        <v>4</v>
      </c>
      <c r="O4" s="10" t="s">
        <v>2</v>
      </c>
      <c r="P4" s="10" t="s">
        <v>2</v>
      </c>
      <c r="Q4" s="10" t="s">
        <v>2</v>
      </c>
      <c r="R4" s="10" t="s">
        <v>2</v>
      </c>
      <c r="S4" s="10" t="s">
        <v>2</v>
      </c>
      <c r="T4" s="10" t="s">
        <v>3</v>
      </c>
      <c r="U4" s="10" t="s">
        <v>2</v>
      </c>
      <c r="V4" s="10" t="s">
        <v>2</v>
      </c>
      <c r="W4" s="10" t="s">
        <v>2</v>
      </c>
      <c r="X4" s="10" t="s">
        <v>2</v>
      </c>
      <c r="Y4" s="10" t="s">
        <v>2</v>
      </c>
      <c r="Z4" s="10" t="s">
        <v>2</v>
      </c>
      <c r="AA4" s="10" t="s">
        <v>2</v>
      </c>
      <c r="AB4" s="10" t="s">
        <v>4</v>
      </c>
      <c r="AC4" s="10" t="s">
        <v>2</v>
      </c>
      <c r="AD4" s="10" t="s">
        <v>2</v>
      </c>
      <c r="AE4" s="10" t="s">
        <v>3</v>
      </c>
      <c r="AF4" s="10" t="s">
        <v>4</v>
      </c>
      <c r="AG4" s="10" t="s">
        <v>2</v>
      </c>
      <c r="AH4" s="10" t="s">
        <v>3</v>
      </c>
      <c r="AI4" s="10" t="s">
        <v>3</v>
      </c>
      <c r="AJ4" s="10" t="s">
        <v>2</v>
      </c>
      <c r="AK4" s="10" t="s">
        <v>4</v>
      </c>
      <c r="AL4" s="10" t="s">
        <v>2</v>
      </c>
      <c r="AM4" s="10" t="s">
        <v>2</v>
      </c>
      <c r="AN4" s="10" t="s">
        <v>2</v>
      </c>
      <c r="AO4" s="10" t="s">
        <v>2</v>
      </c>
    </row>
    <row r="5" spans="1:75" ht="15.75" customHeight="1" x14ac:dyDescent="0.25">
      <c r="A5" s="17">
        <v>3</v>
      </c>
      <c r="B5" s="1" t="s">
        <v>45</v>
      </c>
      <c r="C5" s="9" t="s">
        <v>62</v>
      </c>
      <c r="D5" s="10">
        <v>4</v>
      </c>
      <c r="E5" s="10">
        <v>5</v>
      </c>
      <c r="F5" s="10">
        <v>5</v>
      </c>
      <c r="G5" s="10">
        <v>4</v>
      </c>
      <c r="H5" s="10">
        <v>3</v>
      </c>
      <c r="I5" s="10">
        <v>3</v>
      </c>
      <c r="J5" s="10">
        <v>3</v>
      </c>
      <c r="K5" s="10">
        <v>3</v>
      </c>
      <c r="L5" s="10">
        <v>4</v>
      </c>
      <c r="M5" s="10">
        <v>4</v>
      </c>
      <c r="N5" s="10">
        <v>3</v>
      </c>
      <c r="O5" s="10" t="s">
        <v>2</v>
      </c>
      <c r="P5" s="10" t="s">
        <v>3</v>
      </c>
      <c r="Q5" s="10" t="s">
        <v>2</v>
      </c>
      <c r="R5" s="10" t="s">
        <v>3</v>
      </c>
      <c r="S5" s="10" t="s">
        <v>2</v>
      </c>
      <c r="T5" s="10" t="s">
        <v>2</v>
      </c>
      <c r="U5" s="10" t="s">
        <v>2</v>
      </c>
      <c r="V5" s="10" t="s">
        <v>2</v>
      </c>
      <c r="W5" s="10" t="s">
        <v>4</v>
      </c>
      <c r="X5" s="10" t="s">
        <v>3</v>
      </c>
      <c r="Y5" s="10" t="s">
        <v>2</v>
      </c>
      <c r="Z5" s="10" t="s">
        <v>2</v>
      </c>
      <c r="AA5" s="10" t="s">
        <v>2</v>
      </c>
      <c r="AB5" s="10" t="s">
        <v>2</v>
      </c>
      <c r="AC5" s="10" t="s">
        <v>2</v>
      </c>
      <c r="AD5" s="10" t="s">
        <v>2</v>
      </c>
      <c r="AE5" s="10" t="s">
        <v>3</v>
      </c>
      <c r="AF5" s="10" t="s">
        <v>2</v>
      </c>
      <c r="AG5" s="10" t="s">
        <v>3</v>
      </c>
      <c r="AH5" s="10" t="s">
        <v>3</v>
      </c>
      <c r="AI5" s="10" t="s">
        <v>3</v>
      </c>
      <c r="AJ5" s="10" t="s">
        <v>3</v>
      </c>
      <c r="AK5" s="10" t="s">
        <v>166</v>
      </c>
      <c r="AL5" s="10" t="s">
        <v>2</v>
      </c>
      <c r="AM5" s="10" t="s">
        <v>2</v>
      </c>
      <c r="AN5" s="10" t="s">
        <v>3</v>
      </c>
      <c r="AO5" s="10" t="s">
        <v>2</v>
      </c>
    </row>
    <row r="6" spans="1:75" ht="15.75" customHeight="1" x14ac:dyDescent="0.25">
      <c r="A6" s="17">
        <v>4</v>
      </c>
      <c r="B6" s="1" t="s">
        <v>7</v>
      </c>
      <c r="C6" s="1" t="s">
        <v>8</v>
      </c>
      <c r="D6" s="10">
        <v>4</v>
      </c>
      <c r="E6" s="10">
        <v>5</v>
      </c>
      <c r="F6" s="10">
        <v>4</v>
      </c>
      <c r="G6" s="10">
        <v>5</v>
      </c>
      <c r="H6" s="10">
        <v>3</v>
      </c>
      <c r="I6" s="10">
        <v>4</v>
      </c>
      <c r="J6" s="10">
        <v>5</v>
      </c>
      <c r="K6" s="10">
        <v>3</v>
      </c>
      <c r="L6" s="10">
        <v>4</v>
      </c>
      <c r="M6" s="10">
        <v>4</v>
      </c>
      <c r="N6" s="10">
        <v>4</v>
      </c>
      <c r="O6" s="10" t="s">
        <v>2</v>
      </c>
      <c r="P6" s="10" t="s">
        <v>2</v>
      </c>
      <c r="Q6" s="10" t="s">
        <v>2</v>
      </c>
      <c r="R6" s="10" t="s">
        <v>2</v>
      </c>
      <c r="S6" s="10" t="s">
        <v>2</v>
      </c>
      <c r="T6" s="10" t="s">
        <v>3</v>
      </c>
      <c r="U6" s="10" t="s">
        <v>3</v>
      </c>
      <c r="V6" s="10" t="s">
        <v>2</v>
      </c>
      <c r="W6" s="10" t="s">
        <v>2</v>
      </c>
      <c r="X6" s="10" t="s">
        <v>3</v>
      </c>
      <c r="Y6" s="10" t="s">
        <v>4</v>
      </c>
      <c r="Z6" s="10" t="s">
        <v>2</v>
      </c>
      <c r="AA6" s="10" t="s">
        <v>4</v>
      </c>
      <c r="AB6" s="10" t="s">
        <v>166</v>
      </c>
      <c r="AC6" s="10" t="s">
        <v>2</v>
      </c>
      <c r="AD6" s="10" t="s">
        <v>2</v>
      </c>
      <c r="AE6" s="10" t="s">
        <v>3</v>
      </c>
      <c r="AF6" s="10" t="s">
        <v>2</v>
      </c>
      <c r="AG6" s="10" t="s">
        <v>3</v>
      </c>
      <c r="AH6" s="10" t="s">
        <v>3</v>
      </c>
      <c r="AI6" s="10" t="s">
        <v>3</v>
      </c>
      <c r="AJ6" s="10" t="s">
        <v>2</v>
      </c>
      <c r="AK6" s="10" t="s">
        <v>4</v>
      </c>
      <c r="AL6" s="10" t="s">
        <v>2</v>
      </c>
      <c r="AM6" s="10" t="s">
        <v>2</v>
      </c>
      <c r="AN6" s="10" t="s">
        <v>166</v>
      </c>
      <c r="AO6" s="10" t="s">
        <v>166</v>
      </c>
    </row>
    <row r="7" spans="1:75" ht="15.75" customHeight="1" x14ac:dyDescent="0.25">
      <c r="A7" s="17">
        <v>5</v>
      </c>
      <c r="B7" s="1" t="s">
        <v>9</v>
      </c>
      <c r="C7" s="1" t="s">
        <v>10</v>
      </c>
      <c r="D7" s="10">
        <v>5</v>
      </c>
      <c r="E7" s="10">
        <v>5</v>
      </c>
      <c r="F7" s="10">
        <v>5</v>
      </c>
      <c r="G7" s="10">
        <v>5</v>
      </c>
      <c r="H7" s="10">
        <v>4</v>
      </c>
      <c r="I7" s="10">
        <v>5</v>
      </c>
      <c r="J7" s="10">
        <v>4</v>
      </c>
      <c r="K7" s="10">
        <v>4</v>
      </c>
      <c r="L7" s="10">
        <v>5</v>
      </c>
      <c r="M7" s="10">
        <v>4</v>
      </c>
      <c r="N7" s="10">
        <v>4</v>
      </c>
      <c r="O7" s="10" t="s">
        <v>2</v>
      </c>
      <c r="P7" s="10" t="s">
        <v>2</v>
      </c>
      <c r="Q7" s="10" t="s">
        <v>2</v>
      </c>
      <c r="R7" s="10" t="s">
        <v>2</v>
      </c>
      <c r="S7" s="10" t="s">
        <v>2</v>
      </c>
      <c r="T7" s="10" t="s">
        <v>2</v>
      </c>
      <c r="U7" s="10" t="s">
        <v>3</v>
      </c>
      <c r="V7" s="10" t="s">
        <v>3</v>
      </c>
      <c r="W7" s="10" t="s">
        <v>2</v>
      </c>
      <c r="X7" s="10" t="s">
        <v>3</v>
      </c>
      <c r="Y7" s="10" t="s">
        <v>2</v>
      </c>
      <c r="Z7" s="10" t="s">
        <v>2</v>
      </c>
      <c r="AA7" s="10" t="s">
        <v>2</v>
      </c>
      <c r="AB7" s="10" t="s">
        <v>2</v>
      </c>
      <c r="AC7" s="10" t="s">
        <v>2</v>
      </c>
      <c r="AD7" s="10" t="s">
        <v>4</v>
      </c>
      <c r="AE7" s="10" t="s">
        <v>3</v>
      </c>
      <c r="AF7" s="10" t="s">
        <v>3</v>
      </c>
      <c r="AG7" s="10" t="s">
        <v>4</v>
      </c>
      <c r="AH7" s="10" t="s">
        <v>4</v>
      </c>
      <c r="AI7" s="10" t="s">
        <v>3</v>
      </c>
      <c r="AJ7" s="10" t="s">
        <v>3</v>
      </c>
      <c r="AK7" s="10" t="s">
        <v>2</v>
      </c>
      <c r="AL7" s="10" t="s">
        <v>2</v>
      </c>
      <c r="AM7" s="10" t="s">
        <v>3</v>
      </c>
      <c r="AN7" s="10" t="s">
        <v>3</v>
      </c>
      <c r="AO7" s="10" t="s">
        <v>3</v>
      </c>
    </row>
    <row r="8" spans="1:75" ht="15.75" customHeight="1" x14ac:dyDescent="0.25">
      <c r="A8" s="17">
        <v>6</v>
      </c>
      <c r="B8" s="1" t="s">
        <v>11</v>
      </c>
      <c r="C8" s="1" t="s">
        <v>12</v>
      </c>
      <c r="D8" s="10">
        <v>5</v>
      </c>
      <c r="E8" s="10">
        <v>5</v>
      </c>
      <c r="F8" s="10">
        <v>5</v>
      </c>
      <c r="G8" s="10">
        <v>5</v>
      </c>
      <c r="H8" s="10">
        <v>5</v>
      </c>
      <c r="I8" s="10">
        <v>4</v>
      </c>
      <c r="J8" s="10">
        <v>5</v>
      </c>
      <c r="K8" s="10">
        <v>4</v>
      </c>
      <c r="L8" s="10">
        <v>5</v>
      </c>
      <c r="M8" s="10">
        <v>5</v>
      </c>
      <c r="N8" s="10">
        <v>5</v>
      </c>
      <c r="O8" s="10" t="s">
        <v>2</v>
      </c>
      <c r="P8" s="10" t="s">
        <v>2</v>
      </c>
      <c r="Q8" s="10" t="s">
        <v>3</v>
      </c>
      <c r="R8" s="10" t="s">
        <v>2</v>
      </c>
      <c r="S8" s="10" t="s">
        <v>2</v>
      </c>
      <c r="T8" s="10" t="s">
        <v>3</v>
      </c>
      <c r="U8" s="10" t="s">
        <v>3</v>
      </c>
      <c r="V8" s="10" t="s">
        <v>3</v>
      </c>
      <c r="W8" s="10" t="s">
        <v>2</v>
      </c>
      <c r="X8" s="10" t="s">
        <v>166</v>
      </c>
      <c r="Y8" s="10" t="s">
        <v>2</v>
      </c>
      <c r="Z8" s="10" t="s">
        <v>2</v>
      </c>
      <c r="AA8" s="10" t="s">
        <v>2</v>
      </c>
      <c r="AB8" s="10" t="s">
        <v>166</v>
      </c>
      <c r="AC8" s="10" t="s">
        <v>2</v>
      </c>
      <c r="AD8" s="10" t="s">
        <v>166</v>
      </c>
      <c r="AE8" s="10" t="s">
        <v>3</v>
      </c>
      <c r="AF8" s="10" t="s">
        <v>2</v>
      </c>
      <c r="AG8" s="10" t="s">
        <v>2</v>
      </c>
      <c r="AH8" s="10" t="s">
        <v>4</v>
      </c>
      <c r="AI8" s="10" t="s">
        <v>3</v>
      </c>
      <c r="AJ8" s="10" t="s">
        <v>3</v>
      </c>
      <c r="AK8" s="10" t="s">
        <v>4</v>
      </c>
      <c r="AL8" s="10" t="s">
        <v>4</v>
      </c>
      <c r="AM8" s="10" t="s">
        <v>2</v>
      </c>
      <c r="AN8" s="10" t="s">
        <v>4</v>
      </c>
      <c r="AO8" s="10" t="s">
        <v>2</v>
      </c>
    </row>
    <row r="9" spans="1:75" ht="15.75" customHeight="1" x14ac:dyDescent="0.25">
      <c r="A9" s="17">
        <v>7</v>
      </c>
      <c r="B9" s="9" t="s">
        <v>56</v>
      </c>
      <c r="C9" s="9" t="s">
        <v>57</v>
      </c>
      <c r="D9" s="10">
        <v>5</v>
      </c>
      <c r="E9" s="7">
        <v>4</v>
      </c>
      <c r="F9" s="7">
        <v>4</v>
      </c>
      <c r="G9" s="7">
        <v>4</v>
      </c>
      <c r="H9" s="7">
        <v>3</v>
      </c>
      <c r="I9" s="7">
        <v>3</v>
      </c>
      <c r="J9" s="7">
        <v>5</v>
      </c>
      <c r="K9" s="7">
        <v>5</v>
      </c>
      <c r="L9" s="7">
        <v>4</v>
      </c>
      <c r="M9" s="7">
        <v>5</v>
      </c>
      <c r="N9" s="7">
        <v>3</v>
      </c>
      <c r="O9" s="10" t="s">
        <v>2</v>
      </c>
      <c r="P9" s="10" t="s">
        <v>2</v>
      </c>
      <c r="Q9" s="8" t="s">
        <v>2</v>
      </c>
      <c r="R9" s="10" t="s">
        <v>2</v>
      </c>
      <c r="S9" s="10" t="s">
        <v>2</v>
      </c>
      <c r="T9" s="8" t="s">
        <v>2</v>
      </c>
      <c r="U9" s="8" t="s">
        <v>2</v>
      </c>
      <c r="V9" s="10" t="s">
        <v>2</v>
      </c>
      <c r="W9" s="10" t="s">
        <v>2</v>
      </c>
      <c r="X9" s="8" t="s">
        <v>2</v>
      </c>
      <c r="Y9" s="10" t="s">
        <v>2</v>
      </c>
      <c r="Z9" s="10" t="s">
        <v>2</v>
      </c>
      <c r="AA9" s="10" t="s">
        <v>2</v>
      </c>
      <c r="AB9" s="8" t="s">
        <v>2</v>
      </c>
      <c r="AC9" s="10" t="s">
        <v>2</v>
      </c>
      <c r="AD9" s="8" t="s">
        <v>2</v>
      </c>
      <c r="AE9" s="10" t="s">
        <v>3</v>
      </c>
      <c r="AF9" s="10" t="s">
        <v>4</v>
      </c>
      <c r="AG9" s="10" t="s">
        <v>2</v>
      </c>
      <c r="AH9" s="8" t="s">
        <v>3</v>
      </c>
      <c r="AI9" s="10" t="s">
        <v>3</v>
      </c>
      <c r="AJ9" s="10" t="s">
        <v>3</v>
      </c>
      <c r="AK9" s="10" t="s">
        <v>2</v>
      </c>
      <c r="AL9" s="10" t="s">
        <v>2</v>
      </c>
      <c r="AM9" s="10" t="s">
        <v>2</v>
      </c>
      <c r="AN9" s="8" t="s">
        <v>2</v>
      </c>
      <c r="AO9" s="10" t="s">
        <v>2</v>
      </c>
    </row>
    <row r="10" spans="1:75" ht="15.75" customHeight="1" x14ac:dyDescent="0.25">
      <c r="A10" s="17">
        <v>8</v>
      </c>
      <c r="B10" s="9" t="s">
        <v>58</v>
      </c>
      <c r="C10" s="9" t="s">
        <v>59</v>
      </c>
      <c r="D10" s="10">
        <v>5</v>
      </c>
      <c r="E10" s="7">
        <v>5</v>
      </c>
      <c r="F10" s="7">
        <v>4</v>
      </c>
      <c r="G10" s="7">
        <v>5</v>
      </c>
      <c r="H10" s="7">
        <v>4</v>
      </c>
      <c r="I10" s="7">
        <v>4</v>
      </c>
      <c r="J10" s="7">
        <v>4</v>
      </c>
      <c r="K10" s="7">
        <v>5</v>
      </c>
      <c r="L10" s="7">
        <v>4</v>
      </c>
      <c r="M10" s="7">
        <v>4</v>
      </c>
      <c r="N10" s="7">
        <v>5</v>
      </c>
      <c r="O10" s="10" t="s">
        <v>2</v>
      </c>
      <c r="P10" s="10" t="s">
        <v>2</v>
      </c>
      <c r="Q10" s="8" t="s">
        <v>2</v>
      </c>
      <c r="R10" s="10" t="s">
        <v>2</v>
      </c>
      <c r="S10" s="10" t="s">
        <v>2</v>
      </c>
      <c r="T10" s="8" t="s">
        <v>2</v>
      </c>
      <c r="U10" s="8" t="s">
        <v>2</v>
      </c>
      <c r="V10" s="10" t="s">
        <v>2</v>
      </c>
      <c r="W10" s="10" t="s">
        <v>2</v>
      </c>
      <c r="X10" s="8" t="s">
        <v>2</v>
      </c>
      <c r="Y10" s="10" t="s">
        <v>2</v>
      </c>
      <c r="Z10" s="10" t="s">
        <v>2</v>
      </c>
      <c r="AA10" s="10" t="s">
        <v>2</v>
      </c>
      <c r="AB10" s="8" t="s">
        <v>2</v>
      </c>
      <c r="AC10" s="10" t="s">
        <v>2</v>
      </c>
      <c r="AD10" s="8" t="s">
        <v>2</v>
      </c>
      <c r="AE10" s="10" t="s">
        <v>3</v>
      </c>
      <c r="AF10" s="10" t="s">
        <v>2</v>
      </c>
      <c r="AG10" s="10" t="s">
        <v>2</v>
      </c>
      <c r="AH10" s="8" t="s">
        <v>2</v>
      </c>
      <c r="AI10" s="10" t="s">
        <v>3</v>
      </c>
      <c r="AJ10" s="10" t="s">
        <v>3</v>
      </c>
      <c r="AK10" s="10" t="s">
        <v>2</v>
      </c>
      <c r="AL10" s="10" t="s">
        <v>2</v>
      </c>
      <c r="AM10" s="10" t="s">
        <v>2</v>
      </c>
      <c r="AN10" s="8" t="s">
        <v>3</v>
      </c>
      <c r="AO10" s="10" t="s">
        <v>2</v>
      </c>
    </row>
    <row r="11" spans="1:75" ht="15.75" customHeight="1" x14ac:dyDescent="0.25">
      <c r="A11" s="17">
        <v>9</v>
      </c>
      <c r="B11" s="9" t="s">
        <v>60</v>
      </c>
      <c r="C11" s="9" t="s">
        <v>61</v>
      </c>
      <c r="D11" s="10">
        <v>5</v>
      </c>
      <c r="E11" s="7">
        <v>5</v>
      </c>
      <c r="F11" s="7">
        <v>4</v>
      </c>
      <c r="G11" s="7">
        <v>5</v>
      </c>
      <c r="H11" s="7">
        <v>4</v>
      </c>
      <c r="I11" s="7">
        <v>4</v>
      </c>
      <c r="J11" s="7">
        <v>3</v>
      </c>
      <c r="K11" s="7">
        <v>5</v>
      </c>
      <c r="L11" s="7">
        <v>5</v>
      </c>
      <c r="M11" s="7">
        <v>4</v>
      </c>
      <c r="N11" s="7">
        <v>5</v>
      </c>
      <c r="O11" s="10" t="s">
        <v>2</v>
      </c>
      <c r="P11" s="10" t="s">
        <v>2</v>
      </c>
      <c r="Q11" s="8" t="s">
        <v>2</v>
      </c>
      <c r="R11" s="10" t="s">
        <v>2</v>
      </c>
      <c r="S11" s="10" t="s">
        <v>2</v>
      </c>
      <c r="T11" s="8" t="s">
        <v>2</v>
      </c>
      <c r="U11" s="8" t="s">
        <v>3</v>
      </c>
      <c r="V11" s="10" t="s">
        <v>2</v>
      </c>
      <c r="W11" s="10" t="s">
        <v>2</v>
      </c>
      <c r="X11" s="8" t="s">
        <v>3</v>
      </c>
      <c r="Y11" s="10" t="s">
        <v>2</v>
      </c>
      <c r="Z11" s="10" t="s">
        <v>2</v>
      </c>
      <c r="AA11" s="10" t="s">
        <v>2</v>
      </c>
      <c r="AB11" s="8" t="s">
        <v>167</v>
      </c>
      <c r="AC11" s="10" t="s">
        <v>2</v>
      </c>
      <c r="AD11" s="8" t="s">
        <v>3</v>
      </c>
      <c r="AE11" s="10" t="s">
        <v>3</v>
      </c>
      <c r="AF11" s="10" t="s">
        <v>2</v>
      </c>
      <c r="AG11" s="10" t="s">
        <v>2</v>
      </c>
      <c r="AH11" s="8" t="s">
        <v>2</v>
      </c>
      <c r="AI11" s="10" t="s">
        <v>3</v>
      </c>
      <c r="AJ11" s="10" t="s">
        <v>3</v>
      </c>
      <c r="AK11" s="10" t="s">
        <v>2</v>
      </c>
      <c r="AL11" s="10" t="s">
        <v>2</v>
      </c>
      <c r="AM11" s="10" t="s">
        <v>2</v>
      </c>
      <c r="AN11" s="8" t="s">
        <v>3</v>
      </c>
      <c r="AO11" s="10" t="s">
        <v>2</v>
      </c>
    </row>
    <row r="12" spans="1:75" ht="15.75" customHeight="1" x14ac:dyDescent="0.25">
      <c r="A12" s="17">
        <v>10</v>
      </c>
      <c r="B12" s="9" t="s">
        <v>63</v>
      </c>
      <c r="C12" s="9" t="s">
        <v>64</v>
      </c>
      <c r="D12" s="10">
        <v>3</v>
      </c>
      <c r="E12" s="7">
        <v>5</v>
      </c>
      <c r="F12" s="7">
        <v>4</v>
      </c>
      <c r="G12" s="7">
        <v>5</v>
      </c>
      <c r="H12" s="7">
        <v>3</v>
      </c>
      <c r="I12" s="7">
        <v>4</v>
      </c>
      <c r="J12" s="7">
        <v>5</v>
      </c>
      <c r="K12" s="7">
        <v>5</v>
      </c>
      <c r="L12" s="7">
        <v>4</v>
      </c>
      <c r="M12" s="7">
        <v>4</v>
      </c>
      <c r="N12" s="7">
        <v>4</v>
      </c>
      <c r="O12" s="10" t="s">
        <v>2</v>
      </c>
      <c r="P12" s="10" t="s">
        <v>2</v>
      </c>
      <c r="Q12" s="8" t="s">
        <v>2</v>
      </c>
      <c r="R12" s="10" t="s">
        <v>3</v>
      </c>
      <c r="S12" s="10" t="s">
        <v>2</v>
      </c>
      <c r="T12" s="8" t="s">
        <v>3</v>
      </c>
      <c r="U12" s="8" t="s">
        <v>2</v>
      </c>
      <c r="V12" s="10" t="s">
        <v>2</v>
      </c>
      <c r="W12" s="8" t="s">
        <v>4</v>
      </c>
      <c r="X12" s="8" t="s">
        <v>3</v>
      </c>
      <c r="Y12" s="10" t="s">
        <v>2</v>
      </c>
      <c r="Z12" s="10" t="s">
        <v>2</v>
      </c>
      <c r="AA12" s="10" t="s">
        <v>2</v>
      </c>
      <c r="AB12" s="8" t="s">
        <v>2</v>
      </c>
      <c r="AC12" s="10" t="s">
        <v>2</v>
      </c>
      <c r="AD12" s="8" t="s">
        <v>2</v>
      </c>
      <c r="AE12" s="10" t="s">
        <v>3</v>
      </c>
      <c r="AF12" s="10" t="s">
        <v>3</v>
      </c>
      <c r="AG12" s="10" t="s">
        <v>2</v>
      </c>
      <c r="AH12" s="8" t="s">
        <v>3</v>
      </c>
      <c r="AI12" s="10" t="s">
        <v>3</v>
      </c>
      <c r="AJ12" s="10" t="s">
        <v>3</v>
      </c>
      <c r="AK12" s="10" t="s">
        <v>2</v>
      </c>
      <c r="AL12" s="10" t="s">
        <v>2</v>
      </c>
      <c r="AM12" s="10" t="s">
        <v>2</v>
      </c>
      <c r="AN12" s="10" t="s">
        <v>3</v>
      </c>
      <c r="AO12" s="10" t="s">
        <v>2</v>
      </c>
    </row>
    <row r="13" spans="1:75" ht="15.75" customHeight="1" x14ac:dyDescent="0.25">
      <c r="A13" s="17">
        <v>11</v>
      </c>
      <c r="B13" s="9" t="s">
        <v>65</v>
      </c>
      <c r="C13" s="9" t="s">
        <v>66</v>
      </c>
      <c r="D13" s="10">
        <v>4</v>
      </c>
      <c r="E13" s="7">
        <v>5</v>
      </c>
      <c r="F13" s="7">
        <v>4</v>
      </c>
      <c r="G13" s="7">
        <v>5</v>
      </c>
      <c r="H13" s="7">
        <v>4</v>
      </c>
      <c r="I13" s="7">
        <v>5</v>
      </c>
      <c r="J13" s="7">
        <v>4</v>
      </c>
      <c r="K13" s="7">
        <v>4</v>
      </c>
      <c r="L13" s="7">
        <v>5</v>
      </c>
      <c r="M13" s="7">
        <v>4</v>
      </c>
      <c r="N13" s="7">
        <v>4</v>
      </c>
      <c r="O13" s="10" t="s">
        <v>2</v>
      </c>
      <c r="P13" s="10" t="s">
        <v>2</v>
      </c>
      <c r="Q13" s="8" t="s">
        <v>2</v>
      </c>
      <c r="R13" s="10" t="s">
        <v>2</v>
      </c>
      <c r="S13" s="10" t="s">
        <v>2</v>
      </c>
      <c r="T13" s="8" t="s">
        <v>3</v>
      </c>
      <c r="U13" s="8" t="s">
        <v>3</v>
      </c>
      <c r="V13" s="10" t="s">
        <v>2</v>
      </c>
      <c r="W13" s="8" t="s">
        <v>2</v>
      </c>
      <c r="X13" s="8" t="s">
        <v>2</v>
      </c>
      <c r="Y13" s="10" t="s">
        <v>2</v>
      </c>
      <c r="Z13" s="10" t="s">
        <v>2</v>
      </c>
      <c r="AA13" s="10" t="s">
        <v>2</v>
      </c>
      <c r="AB13" s="10" t="s">
        <v>166</v>
      </c>
      <c r="AC13" s="10" t="s">
        <v>2</v>
      </c>
      <c r="AD13" s="8" t="s">
        <v>167</v>
      </c>
      <c r="AE13" s="10" t="s">
        <v>3</v>
      </c>
      <c r="AF13" s="10" t="s">
        <v>2</v>
      </c>
      <c r="AG13" s="10" t="s">
        <v>2</v>
      </c>
      <c r="AH13" s="8" t="s">
        <v>3</v>
      </c>
      <c r="AI13" s="10" t="s">
        <v>3</v>
      </c>
      <c r="AJ13" s="10" t="s">
        <v>3</v>
      </c>
      <c r="AK13" s="10" t="s">
        <v>2</v>
      </c>
      <c r="AL13" s="10" t="s">
        <v>2</v>
      </c>
      <c r="AM13" s="10" t="s">
        <v>2</v>
      </c>
      <c r="AN13" s="10" t="s">
        <v>3</v>
      </c>
      <c r="AO13" s="10" t="s">
        <v>2</v>
      </c>
    </row>
    <row r="14" spans="1:75" ht="15.75" customHeight="1" x14ac:dyDescent="0.25">
      <c r="A14" s="17">
        <v>12</v>
      </c>
      <c r="B14" s="9" t="s">
        <v>67</v>
      </c>
      <c r="C14" s="9" t="s">
        <v>68</v>
      </c>
      <c r="D14" s="10">
        <v>4</v>
      </c>
      <c r="E14" s="7">
        <v>5</v>
      </c>
      <c r="F14" s="7">
        <v>5</v>
      </c>
      <c r="G14" s="7">
        <v>4</v>
      </c>
      <c r="H14" s="7">
        <v>5</v>
      </c>
      <c r="I14" s="7">
        <v>4</v>
      </c>
      <c r="J14" s="7">
        <v>4</v>
      </c>
      <c r="K14" s="7">
        <v>3</v>
      </c>
      <c r="L14" s="7">
        <v>4</v>
      </c>
      <c r="M14" s="7">
        <v>5</v>
      </c>
      <c r="N14" s="10">
        <v>5</v>
      </c>
      <c r="O14" s="10" t="s">
        <v>2</v>
      </c>
      <c r="P14" s="10" t="s">
        <v>2</v>
      </c>
      <c r="Q14" s="8" t="s">
        <v>2</v>
      </c>
      <c r="R14" s="10" t="s">
        <v>2</v>
      </c>
      <c r="S14" s="10" t="s">
        <v>2</v>
      </c>
      <c r="T14" s="8" t="s">
        <v>2</v>
      </c>
      <c r="U14" s="8" t="s">
        <v>3</v>
      </c>
      <c r="V14" s="10" t="s">
        <v>2</v>
      </c>
      <c r="W14" s="8" t="s">
        <v>2</v>
      </c>
      <c r="X14" s="8" t="s">
        <v>3</v>
      </c>
      <c r="Y14" s="10" t="s">
        <v>2</v>
      </c>
      <c r="Z14" s="10" t="s">
        <v>2</v>
      </c>
      <c r="AA14" s="10" t="s">
        <v>2</v>
      </c>
      <c r="AB14" s="10" t="s">
        <v>4</v>
      </c>
      <c r="AC14" s="10" t="s">
        <v>2</v>
      </c>
      <c r="AD14" s="8" t="s">
        <v>2</v>
      </c>
      <c r="AE14" s="10" t="s">
        <v>3</v>
      </c>
      <c r="AF14" s="10" t="s">
        <v>2</v>
      </c>
      <c r="AG14" s="10" t="s">
        <v>2</v>
      </c>
      <c r="AH14" s="8" t="s">
        <v>2</v>
      </c>
      <c r="AI14" s="10" t="s">
        <v>3</v>
      </c>
      <c r="AJ14" s="10" t="s">
        <v>3</v>
      </c>
      <c r="AK14" s="10" t="s">
        <v>2</v>
      </c>
      <c r="AL14" s="10" t="s">
        <v>2</v>
      </c>
      <c r="AM14" s="10" t="s">
        <v>2</v>
      </c>
      <c r="AN14" s="8" t="s">
        <v>2</v>
      </c>
      <c r="AO14" s="10" t="s">
        <v>166</v>
      </c>
    </row>
    <row r="15" spans="1:75" ht="15.75" customHeight="1" x14ac:dyDescent="0.25">
      <c r="A15" s="17">
        <v>13</v>
      </c>
      <c r="B15" s="9" t="s">
        <v>69</v>
      </c>
      <c r="C15" s="9" t="s">
        <v>70</v>
      </c>
      <c r="D15" s="10">
        <v>5</v>
      </c>
      <c r="E15" s="7">
        <v>5</v>
      </c>
      <c r="F15" s="7">
        <v>5</v>
      </c>
      <c r="G15" s="7">
        <v>5</v>
      </c>
      <c r="H15" s="7">
        <v>4</v>
      </c>
      <c r="I15" s="7">
        <v>5</v>
      </c>
      <c r="J15" s="7">
        <v>5</v>
      </c>
      <c r="K15" s="7">
        <v>4</v>
      </c>
      <c r="L15" s="7">
        <v>5</v>
      </c>
      <c r="M15" s="7">
        <v>4</v>
      </c>
      <c r="N15" s="10">
        <v>4</v>
      </c>
      <c r="O15" s="10" t="s">
        <v>2</v>
      </c>
      <c r="P15" s="10" t="s">
        <v>2</v>
      </c>
      <c r="Q15" s="8" t="s">
        <v>2</v>
      </c>
      <c r="R15" s="10" t="s">
        <v>2</v>
      </c>
      <c r="S15" s="10" t="s">
        <v>2</v>
      </c>
      <c r="T15" s="8" t="s">
        <v>3</v>
      </c>
      <c r="U15" s="8" t="s">
        <v>2</v>
      </c>
      <c r="V15" s="10" t="s">
        <v>2</v>
      </c>
      <c r="W15" s="8" t="s">
        <v>2</v>
      </c>
      <c r="X15" s="8" t="s">
        <v>3</v>
      </c>
      <c r="Y15" s="10" t="s">
        <v>2</v>
      </c>
      <c r="Z15" s="10" t="s">
        <v>2</v>
      </c>
      <c r="AA15" s="10" t="s">
        <v>2</v>
      </c>
      <c r="AB15" s="10" t="s">
        <v>2</v>
      </c>
      <c r="AC15" s="10" t="s">
        <v>2</v>
      </c>
      <c r="AD15" s="8" t="s">
        <v>2</v>
      </c>
      <c r="AE15" s="10" t="s">
        <v>3</v>
      </c>
      <c r="AF15" s="10" t="s">
        <v>2</v>
      </c>
      <c r="AG15" s="10" t="s">
        <v>2</v>
      </c>
      <c r="AH15" s="8" t="s">
        <v>2</v>
      </c>
      <c r="AI15" s="10" t="s">
        <v>3</v>
      </c>
      <c r="AJ15" s="10" t="s">
        <v>2</v>
      </c>
      <c r="AK15" s="10" t="s">
        <v>2</v>
      </c>
      <c r="AL15" s="10" t="s">
        <v>2</v>
      </c>
      <c r="AM15" s="10" t="s">
        <v>2</v>
      </c>
      <c r="AN15" s="8" t="s">
        <v>2</v>
      </c>
      <c r="AO15" s="8" t="s">
        <v>2</v>
      </c>
    </row>
    <row r="16" spans="1:75" ht="15.75" customHeight="1" x14ac:dyDescent="0.25">
      <c r="A16" s="17">
        <v>14</v>
      </c>
      <c r="B16" s="9" t="s">
        <v>71</v>
      </c>
      <c r="C16" s="9" t="s">
        <v>72</v>
      </c>
      <c r="D16" s="10">
        <v>4</v>
      </c>
      <c r="E16" s="7">
        <v>4</v>
      </c>
      <c r="F16" s="7">
        <v>4</v>
      </c>
      <c r="G16" s="7">
        <v>5</v>
      </c>
      <c r="H16" s="7">
        <v>5</v>
      </c>
      <c r="I16" s="7">
        <v>5</v>
      </c>
      <c r="J16" s="7">
        <v>5</v>
      </c>
      <c r="K16" s="7">
        <v>4</v>
      </c>
      <c r="L16" s="7">
        <v>4</v>
      </c>
      <c r="M16" s="7">
        <v>4</v>
      </c>
      <c r="N16" s="10">
        <v>3</v>
      </c>
      <c r="O16" s="10" t="s">
        <v>2</v>
      </c>
      <c r="P16" s="10" t="s">
        <v>3</v>
      </c>
      <c r="Q16" s="8" t="s">
        <v>2</v>
      </c>
      <c r="R16" s="10" t="s">
        <v>2</v>
      </c>
      <c r="S16" s="10" t="s">
        <v>2</v>
      </c>
      <c r="T16" s="8" t="s">
        <v>2</v>
      </c>
      <c r="U16" s="8" t="s">
        <v>2</v>
      </c>
      <c r="V16" s="10" t="s">
        <v>2</v>
      </c>
      <c r="W16" s="8" t="s">
        <v>2</v>
      </c>
      <c r="X16" s="8" t="s">
        <v>3</v>
      </c>
      <c r="Y16" s="10" t="s">
        <v>3</v>
      </c>
      <c r="Z16" s="10" t="s">
        <v>2</v>
      </c>
      <c r="AA16" s="10" t="s">
        <v>4</v>
      </c>
      <c r="AB16" s="10" t="s">
        <v>166</v>
      </c>
      <c r="AC16" s="10" t="s">
        <v>2</v>
      </c>
      <c r="AD16" s="8" t="s">
        <v>2</v>
      </c>
      <c r="AE16" s="10" t="s">
        <v>3</v>
      </c>
      <c r="AF16" s="10" t="s">
        <v>2</v>
      </c>
      <c r="AG16" s="10" t="s">
        <v>3</v>
      </c>
      <c r="AH16" s="8" t="s">
        <v>2</v>
      </c>
      <c r="AI16" s="10" t="s">
        <v>3</v>
      </c>
      <c r="AJ16" s="10" t="s">
        <v>3</v>
      </c>
      <c r="AK16" s="10" t="s">
        <v>166</v>
      </c>
      <c r="AL16" s="10" t="s">
        <v>2</v>
      </c>
      <c r="AM16" s="10" t="s">
        <v>3</v>
      </c>
      <c r="AN16" s="8" t="s">
        <v>2</v>
      </c>
      <c r="AO16" s="8" t="s">
        <v>2</v>
      </c>
    </row>
    <row r="17" spans="1:41" ht="15.75" customHeight="1" x14ac:dyDescent="0.25">
      <c r="A17" s="17">
        <v>15</v>
      </c>
      <c r="B17" s="9" t="s">
        <v>73</v>
      </c>
      <c r="C17" s="9" t="s">
        <v>74</v>
      </c>
      <c r="D17" s="10">
        <v>4</v>
      </c>
      <c r="E17" s="7">
        <v>4</v>
      </c>
      <c r="F17" s="7">
        <v>5</v>
      </c>
      <c r="G17" s="7">
        <v>4</v>
      </c>
      <c r="H17" s="7">
        <v>4</v>
      </c>
      <c r="I17" s="7">
        <v>3</v>
      </c>
      <c r="J17" s="7">
        <v>5</v>
      </c>
      <c r="K17" s="7">
        <v>3</v>
      </c>
      <c r="L17" s="7">
        <v>5</v>
      </c>
      <c r="M17" s="7">
        <v>5</v>
      </c>
      <c r="N17" s="10">
        <v>4</v>
      </c>
      <c r="O17" s="10" t="s">
        <v>2</v>
      </c>
      <c r="P17" s="10" t="s">
        <v>2</v>
      </c>
      <c r="Q17" s="8" t="s">
        <v>3</v>
      </c>
      <c r="R17" s="10" t="s">
        <v>2</v>
      </c>
      <c r="S17" s="10" t="s">
        <v>2</v>
      </c>
      <c r="T17" s="8" t="s">
        <v>3</v>
      </c>
      <c r="U17" s="8" t="s">
        <v>2</v>
      </c>
      <c r="V17" s="10" t="s">
        <v>2</v>
      </c>
      <c r="W17" s="10" t="s">
        <v>2</v>
      </c>
      <c r="X17" s="8" t="s">
        <v>3</v>
      </c>
      <c r="Y17" s="10" t="s">
        <v>2</v>
      </c>
      <c r="Z17" s="10" t="s">
        <v>2</v>
      </c>
      <c r="AA17" s="10" t="s">
        <v>2</v>
      </c>
      <c r="AB17" s="8" t="s">
        <v>3</v>
      </c>
      <c r="AC17" s="10" t="s">
        <v>2</v>
      </c>
      <c r="AD17" s="10" t="s">
        <v>2</v>
      </c>
      <c r="AE17" s="10" t="s">
        <v>3</v>
      </c>
      <c r="AF17" s="10" t="s">
        <v>2</v>
      </c>
      <c r="AG17" s="10" t="s">
        <v>3</v>
      </c>
      <c r="AH17" s="10" t="s">
        <v>3</v>
      </c>
      <c r="AI17" s="10" t="s">
        <v>3</v>
      </c>
      <c r="AJ17" s="10" t="s">
        <v>2</v>
      </c>
      <c r="AK17" s="10" t="s">
        <v>2</v>
      </c>
      <c r="AL17" s="10" t="s">
        <v>2</v>
      </c>
      <c r="AM17" s="10" t="s">
        <v>3</v>
      </c>
      <c r="AN17" s="8" t="s">
        <v>2</v>
      </c>
      <c r="AO17" s="8" t="s">
        <v>2</v>
      </c>
    </row>
    <row r="18" spans="1:41" ht="15.75" customHeight="1" x14ac:dyDescent="0.25">
      <c r="A18" s="17">
        <v>16</v>
      </c>
      <c r="B18" s="9" t="s">
        <v>75</v>
      </c>
      <c r="C18" s="9" t="s">
        <v>76</v>
      </c>
      <c r="D18" s="10">
        <v>5</v>
      </c>
      <c r="E18" s="7">
        <v>4</v>
      </c>
      <c r="F18" s="7">
        <v>5</v>
      </c>
      <c r="G18" s="7">
        <v>5</v>
      </c>
      <c r="H18" s="7">
        <v>3</v>
      </c>
      <c r="I18" s="7">
        <v>5</v>
      </c>
      <c r="J18" s="7">
        <v>4</v>
      </c>
      <c r="K18" s="7">
        <v>5</v>
      </c>
      <c r="L18" s="7">
        <v>3</v>
      </c>
      <c r="M18" s="7">
        <v>3</v>
      </c>
      <c r="N18" s="7">
        <v>5</v>
      </c>
      <c r="O18" s="10" t="s">
        <v>2</v>
      </c>
      <c r="P18" s="10" t="s">
        <v>2</v>
      </c>
      <c r="Q18" s="8" t="s">
        <v>3</v>
      </c>
      <c r="R18" s="10" t="s">
        <v>2</v>
      </c>
      <c r="S18" s="10" t="s">
        <v>2</v>
      </c>
      <c r="T18" s="8" t="s">
        <v>3</v>
      </c>
      <c r="U18" s="8" t="s">
        <v>2</v>
      </c>
      <c r="V18" s="10" t="s">
        <v>2</v>
      </c>
      <c r="W18" s="10" t="s">
        <v>4</v>
      </c>
      <c r="X18" s="8" t="s">
        <v>3</v>
      </c>
      <c r="Y18" s="10" t="s">
        <v>2</v>
      </c>
      <c r="Z18" s="10" t="s">
        <v>2</v>
      </c>
      <c r="AA18" s="10" t="s">
        <v>2</v>
      </c>
      <c r="AB18" s="8" t="s">
        <v>2</v>
      </c>
      <c r="AC18" s="10" t="s">
        <v>2</v>
      </c>
      <c r="AD18" s="10" t="s">
        <v>4</v>
      </c>
      <c r="AE18" s="10" t="s">
        <v>3</v>
      </c>
      <c r="AF18" s="10" t="s">
        <v>3</v>
      </c>
      <c r="AG18" s="10" t="s">
        <v>4</v>
      </c>
      <c r="AH18" s="10" t="s">
        <v>3</v>
      </c>
      <c r="AI18" s="10" t="s">
        <v>3</v>
      </c>
      <c r="AJ18" s="10" t="s">
        <v>3</v>
      </c>
      <c r="AK18" s="10" t="s">
        <v>2</v>
      </c>
      <c r="AL18" s="10" t="s">
        <v>2</v>
      </c>
      <c r="AM18" s="10" t="s">
        <v>2</v>
      </c>
      <c r="AN18" s="10" t="s">
        <v>166</v>
      </c>
      <c r="AO18" s="8" t="s">
        <v>2</v>
      </c>
    </row>
    <row r="19" spans="1:41" ht="15.75" customHeight="1" x14ac:dyDescent="0.25">
      <c r="A19" s="17">
        <v>17</v>
      </c>
      <c r="B19" s="9" t="s">
        <v>77</v>
      </c>
      <c r="C19" s="9" t="s">
        <v>78</v>
      </c>
      <c r="D19" s="10">
        <v>4</v>
      </c>
      <c r="E19" s="7">
        <v>5</v>
      </c>
      <c r="F19" s="7">
        <v>3</v>
      </c>
      <c r="G19" s="7">
        <v>5</v>
      </c>
      <c r="H19" s="7">
        <v>3</v>
      </c>
      <c r="I19" s="7">
        <v>5</v>
      </c>
      <c r="J19" s="7">
        <v>5</v>
      </c>
      <c r="K19" s="7">
        <v>4</v>
      </c>
      <c r="L19" s="7">
        <v>4</v>
      </c>
      <c r="M19" s="7">
        <v>3</v>
      </c>
      <c r="N19" s="7">
        <v>5</v>
      </c>
      <c r="O19" s="10" t="s">
        <v>2</v>
      </c>
      <c r="P19" s="10" t="s">
        <v>2</v>
      </c>
      <c r="Q19" s="8" t="s">
        <v>2</v>
      </c>
      <c r="R19" s="10" t="s">
        <v>2</v>
      </c>
      <c r="S19" s="10" t="s">
        <v>2</v>
      </c>
      <c r="T19" s="8" t="s">
        <v>2</v>
      </c>
      <c r="U19" s="8" t="s">
        <v>3</v>
      </c>
      <c r="V19" s="10" t="s">
        <v>2</v>
      </c>
      <c r="W19" s="10" t="s">
        <v>2</v>
      </c>
      <c r="X19" s="8" t="s">
        <v>2</v>
      </c>
      <c r="Y19" s="10" t="s">
        <v>2</v>
      </c>
      <c r="Z19" s="10" t="s">
        <v>2</v>
      </c>
      <c r="AA19" s="10" t="s">
        <v>2</v>
      </c>
      <c r="AB19" s="8" t="s">
        <v>167</v>
      </c>
      <c r="AC19" s="10" t="s">
        <v>2</v>
      </c>
      <c r="AD19" s="10" t="s">
        <v>166</v>
      </c>
      <c r="AE19" s="10" t="s">
        <v>3</v>
      </c>
      <c r="AF19" s="10" t="s">
        <v>3</v>
      </c>
      <c r="AG19" s="10" t="s">
        <v>2</v>
      </c>
      <c r="AH19" s="10" t="s">
        <v>3</v>
      </c>
      <c r="AI19" s="10" t="s">
        <v>3</v>
      </c>
      <c r="AJ19" s="10" t="s">
        <v>3</v>
      </c>
      <c r="AK19" s="10" t="s">
        <v>2</v>
      </c>
      <c r="AL19" s="10" t="s">
        <v>2</v>
      </c>
      <c r="AM19" s="10" t="s">
        <v>2</v>
      </c>
      <c r="AN19" s="10" t="s">
        <v>166</v>
      </c>
      <c r="AO19" s="8" t="s">
        <v>2</v>
      </c>
    </row>
    <row r="20" spans="1:41" ht="15.75" customHeight="1" x14ac:dyDescent="0.25">
      <c r="A20" s="17">
        <v>18</v>
      </c>
      <c r="B20" s="9" t="s">
        <v>79</v>
      </c>
      <c r="C20" s="9" t="s">
        <v>80</v>
      </c>
      <c r="D20" s="10">
        <v>5</v>
      </c>
      <c r="E20" s="7">
        <v>5</v>
      </c>
      <c r="F20" s="7">
        <v>4</v>
      </c>
      <c r="G20" s="7">
        <v>4</v>
      </c>
      <c r="H20" s="7">
        <v>3</v>
      </c>
      <c r="I20" s="7">
        <v>5</v>
      </c>
      <c r="J20" s="7">
        <v>5</v>
      </c>
      <c r="K20" s="7">
        <v>4</v>
      </c>
      <c r="L20" s="7">
        <v>5</v>
      </c>
      <c r="M20" s="7">
        <v>4</v>
      </c>
      <c r="N20" s="7">
        <v>4</v>
      </c>
      <c r="O20" s="10" t="s">
        <v>2</v>
      </c>
      <c r="P20" s="10" t="s">
        <v>2</v>
      </c>
      <c r="Q20" s="8" t="s">
        <v>2</v>
      </c>
      <c r="R20" s="10" t="s">
        <v>2</v>
      </c>
      <c r="S20" s="10" t="s">
        <v>2</v>
      </c>
      <c r="T20" s="8" t="s">
        <v>2</v>
      </c>
      <c r="U20" s="8" t="s">
        <v>2</v>
      </c>
      <c r="V20" s="10" t="s">
        <v>2</v>
      </c>
      <c r="W20" s="10" t="s">
        <v>2</v>
      </c>
      <c r="X20" s="8" t="s">
        <v>3</v>
      </c>
      <c r="Y20" s="10" t="s">
        <v>2</v>
      </c>
      <c r="Z20" s="10" t="s">
        <v>2</v>
      </c>
      <c r="AA20" s="10" t="s">
        <v>2</v>
      </c>
      <c r="AB20" s="8" t="s">
        <v>2</v>
      </c>
      <c r="AC20" s="10" t="s">
        <v>2</v>
      </c>
      <c r="AD20" s="8" t="s">
        <v>2</v>
      </c>
      <c r="AE20" s="10" t="s">
        <v>3</v>
      </c>
      <c r="AF20" s="10" t="s">
        <v>2</v>
      </c>
      <c r="AG20" s="10" t="s">
        <v>2</v>
      </c>
      <c r="AH20" s="10" t="s">
        <v>4</v>
      </c>
      <c r="AI20" s="10" t="s">
        <v>3</v>
      </c>
      <c r="AJ20" s="10" t="s">
        <v>3</v>
      </c>
      <c r="AK20" s="10" t="s">
        <v>2</v>
      </c>
      <c r="AL20" s="10" t="s">
        <v>2</v>
      </c>
      <c r="AM20" s="10" t="s">
        <v>2</v>
      </c>
      <c r="AN20" s="10" t="s">
        <v>2</v>
      </c>
      <c r="AO20" s="8" t="s">
        <v>2</v>
      </c>
    </row>
    <row r="21" spans="1:41" ht="15.75" customHeight="1" x14ac:dyDescent="0.25">
      <c r="A21" s="17">
        <v>19</v>
      </c>
      <c r="B21" s="9" t="s">
        <v>81</v>
      </c>
      <c r="C21" s="9" t="s">
        <v>82</v>
      </c>
      <c r="D21" s="10">
        <v>5</v>
      </c>
      <c r="E21" s="7">
        <v>5</v>
      </c>
      <c r="F21" s="7">
        <v>5</v>
      </c>
      <c r="G21" s="7">
        <v>4</v>
      </c>
      <c r="H21" s="7">
        <v>4</v>
      </c>
      <c r="I21" s="7">
        <v>4</v>
      </c>
      <c r="J21" s="7">
        <v>4</v>
      </c>
      <c r="K21" s="7">
        <v>3</v>
      </c>
      <c r="L21" s="7">
        <v>4</v>
      </c>
      <c r="M21" s="7">
        <v>5</v>
      </c>
      <c r="N21" s="7">
        <v>4</v>
      </c>
      <c r="O21" s="10" t="s">
        <v>2</v>
      </c>
      <c r="P21" s="10" t="s">
        <v>2</v>
      </c>
      <c r="Q21" s="8" t="s">
        <v>2</v>
      </c>
      <c r="R21" s="10" t="s">
        <v>2</v>
      </c>
      <c r="S21" s="10" t="s">
        <v>2</v>
      </c>
      <c r="T21" s="8" t="s">
        <v>2</v>
      </c>
      <c r="U21" s="8" t="s">
        <v>3</v>
      </c>
      <c r="V21" s="10" t="s">
        <v>3</v>
      </c>
      <c r="W21" s="10" t="s">
        <v>2</v>
      </c>
      <c r="X21" s="8" t="s">
        <v>3</v>
      </c>
      <c r="Y21" s="10" t="s">
        <v>2</v>
      </c>
      <c r="Z21" s="10" t="s">
        <v>2</v>
      </c>
      <c r="AA21" s="10" t="s">
        <v>2</v>
      </c>
      <c r="AB21" s="8" t="s">
        <v>3</v>
      </c>
      <c r="AC21" s="10" t="s">
        <v>2</v>
      </c>
      <c r="AD21" s="8" t="s">
        <v>2</v>
      </c>
      <c r="AE21" s="10" t="s">
        <v>3</v>
      </c>
      <c r="AF21" s="10" t="s">
        <v>2</v>
      </c>
      <c r="AG21" s="10" t="s">
        <v>3</v>
      </c>
      <c r="AH21" s="8" t="s">
        <v>3</v>
      </c>
      <c r="AI21" s="10" t="s">
        <v>3</v>
      </c>
      <c r="AJ21" s="10" t="s">
        <v>3</v>
      </c>
      <c r="AK21" s="10" t="s">
        <v>4</v>
      </c>
      <c r="AL21" s="10" t="s">
        <v>2</v>
      </c>
      <c r="AM21" s="10" t="s">
        <v>2</v>
      </c>
      <c r="AN21" s="10" t="s">
        <v>2</v>
      </c>
      <c r="AO21" s="8" t="s">
        <v>2</v>
      </c>
    </row>
    <row r="22" spans="1:41" ht="15.75" customHeight="1" x14ac:dyDescent="0.25">
      <c r="A22" s="17">
        <v>20</v>
      </c>
      <c r="B22" s="9" t="s">
        <v>83</v>
      </c>
      <c r="C22" s="9" t="s">
        <v>84</v>
      </c>
      <c r="D22" s="10">
        <v>5</v>
      </c>
      <c r="E22" s="7">
        <v>4</v>
      </c>
      <c r="F22" s="7">
        <v>4</v>
      </c>
      <c r="G22" s="7">
        <v>5</v>
      </c>
      <c r="H22" s="7">
        <v>5</v>
      </c>
      <c r="I22" s="7">
        <v>5</v>
      </c>
      <c r="J22" s="7">
        <v>5</v>
      </c>
      <c r="K22" s="7">
        <v>3</v>
      </c>
      <c r="L22" s="7">
        <v>4</v>
      </c>
      <c r="M22" s="10">
        <v>4</v>
      </c>
      <c r="N22" s="7">
        <v>5</v>
      </c>
      <c r="O22" s="10" t="s">
        <v>2</v>
      </c>
      <c r="P22" s="10" t="s">
        <v>2</v>
      </c>
      <c r="Q22" s="8" t="s">
        <v>2</v>
      </c>
      <c r="R22" s="10" t="s">
        <v>2</v>
      </c>
      <c r="S22" s="10" t="s">
        <v>2</v>
      </c>
      <c r="T22" s="8" t="s">
        <v>3</v>
      </c>
      <c r="U22" s="8" t="s">
        <v>3</v>
      </c>
      <c r="V22" s="10" t="s">
        <v>2</v>
      </c>
      <c r="W22" s="8" t="s">
        <v>2</v>
      </c>
      <c r="X22" s="8" t="s">
        <v>2</v>
      </c>
      <c r="Y22" s="10" t="s">
        <v>2</v>
      </c>
      <c r="Z22" s="10" t="s">
        <v>2</v>
      </c>
      <c r="AA22" s="10" t="s">
        <v>2</v>
      </c>
      <c r="AB22" s="8" t="s">
        <v>4</v>
      </c>
      <c r="AC22" s="10" t="s">
        <v>2</v>
      </c>
      <c r="AD22" s="8" t="s">
        <v>2</v>
      </c>
      <c r="AE22" s="10" t="s">
        <v>3</v>
      </c>
      <c r="AF22" s="10" t="s">
        <v>2</v>
      </c>
      <c r="AG22" s="10" t="s">
        <v>3</v>
      </c>
      <c r="AH22" s="8" t="s">
        <v>3</v>
      </c>
      <c r="AI22" s="10" t="s">
        <v>3</v>
      </c>
      <c r="AJ22" s="10" t="s">
        <v>3</v>
      </c>
      <c r="AK22" s="10" t="s">
        <v>4</v>
      </c>
      <c r="AL22" s="10" t="s">
        <v>2</v>
      </c>
      <c r="AM22" s="10" t="s">
        <v>2</v>
      </c>
      <c r="AN22" s="10" t="s">
        <v>3</v>
      </c>
      <c r="AO22" s="8" t="s">
        <v>2</v>
      </c>
    </row>
    <row r="23" spans="1:41" ht="15.75" customHeight="1" x14ac:dyDescent="0.25">
      <c r="A23" s="17">
        <v>21</v>
      </c>
      <c r="B23" s="9" t="s">
        <v>85</v>
      </c>
      <c r="C23" s="9" t="s">
        <v>86</v>
      </c>
      <c r="D23" s="10">
        <v>3</v>
      </c>
      <c r="E23" s="7">
        <v>5</v>
      </c>
      <c r="F23" s="7">
        <v>5</v>
      </c>
      <c r="G23" s="7">
        <v>5</v>
      </c>
      <c r="H23" s="7">
        <v>5</v>
      </c>
      <c r="I23" s="7">
        <v>4</v>
      </c>
      <c r="J23" s="7">
        <v>3</v>
      </c>
      <c r="K23" s="7">
        <v>3</v>
      </c>
      <c r="L23" s="7">
        <v>4</v>
      </c>
      <c r="M23" s="10">
        <v>4</v>
      </c>
      <c r="N23" s="7">
        <v>4</v>
      </c>
      <c r="O23" s="10" t="s">
        <v>2</v>
      </c>
      <c r="P23" s="10" t="s">
        <v>2</v>
      </c>
      <c r="Q23" s="8" t="s">
        <v>2</v>
      </c>
      <c r="R23" s="10" t="s">
        <v>2</v>
      </c>
      <c r="S23" s="10" t="s">
        <v>2</v>
      </c>
      <c r="T23" s="8" t="s">
        <v>3</v>
      </c>
      <c r="U23" s="8" t="s">
        <v>2</v>
      </c>
      <c r="V23" s="10" t="s">
        <v>2</v>
      </c>
      <c r="W23" s="8" t="s">
        <v>2</v>
      </c>
      <c r="X23" s="8" t="s">
        <v>2</v>
      </c>
      <c r="Y23" s="10" t="s">
        <v>2</v>
      </c>
      <c r="Z23" s="10" t="s">
        <v>2</v>
      </c>
      <c r="AA23" s="10" t="s">
        <v>2</v>
      </c>
      <c r="AB23" s="8" t="s">
        <v>2</v>
      </c>
      <c r="AC23" s="10" t="s">
        <v>2</v>
      </c>
      <c r="AD23" s="8" t="s">
        <v>2</v>
      </c>
      <c r="AE23" s="10" t="s">
        <v>3</v>
      </c>
      <c r="AF23" s="10" t="s">
        <v>2</v>
      </c>
      <c r="AG23" s="10" t="s">
        <v>4</v>
      </c>
      <c r="AH23" s="8" t="s">
        <v>3</v>
      </c>
      <c r="AI23" s="10" t="s">
        <v>3</v>
      </c>
      <c r="AJ23" s="10" t="s">
        <v>3</v>
      </c>
      <c r="AK23" s="8" t="s">
        <v>2</v>
      </c>
      <c r="AL23" s="10" t="s">
        <v>2</v>
      </c>
      <c r="AM23" s="10" t="s">
        <v>2</v>
      </c>
      <c r="AN23" s="10" t="s">
        <v>166</v>
      </c>
      <c r="AO23" s="8" t="s">
        <v>2</v>
      </c>
    </row>
    <row r="24" spans="1:41" ht="15.75" customHeight="1" x14ac:dyDescent="0.25">
      <c r="A24" s="17">
        <v>22</v>
      </c>
      <c r="B24" s="9" t="s">
        <v>87</v>
      </c>
      <c r="C24" s="9" t="s">
        <v>88</v>
      </c>
      <c r="D24" s="10">
        <v>4</v>
      </c>
      <c r="E24" s="7">
        <v>4</v>
      </c>
      <c r="F24" s="7">
        <v>5</v>
      </c>
      <c r="G24" s="7">
        <v>3</v>
      </c>
      <c r="H24" s="7">
        <v>4</v>
      </c>
      <c r="I24" s="7">
        <v>4</v>
      </c>
      <c r="J24" s="7">
        <v>4</v>
      </c>
      <c r="K24" s="7">
        <v>5</v>
      </c>
      <c r="L24" s="7">
        <v>5</v>
      </c>
      <c r="M24" s="10">
        <v>4</v>
      </c>
      <c r="N24" s="7">
        <v>4</v>
      </c>
      <c r="O24" s="10" t="s">
        <v>2</v>
      </c>
      <c r="P24" s="10" t="s">
        <v>2</v>
      </c>
      <c r="Q24" s="8" t="s">
        <v>2</v>
      </c>
      <c r="R24" s="10" t="s">
        <v>2</v>
      </c>
      <c r="S24" s="10" t="s">
        <v>3</v>
      </c>
      <c r="T24" s="8" t="s">
        <v>2</v>
      </c>
      <c r="U24" s="8" t="s">
        <v>3</v>
      </c>
      <c r="V24" s="10" t="s">
        <v>3</v>
      </c>
      <c r="W24" s="8" t="s">
        <v>2</v>
      </c>
      <c r="X24" s="8" t="s">
        <v>3</v>
      </c>
      <c r="Y24" s="10" t="s">
        <v>4</v>
      </c>
      <c r="Z24" s="10" t="s">
        <v>2</v>
      </c>
      <c r="AA24" s="10" t="s">
        <v>2</v>
      </c>
      <c r="AB24" s="10" t="s">
        <v>4</v>
      </c>
      <c r="AC24" s="10" t="s">
        <v>2</v>
      </c>
      <c r="AD24" s="8" t="s">
        <v>2</v>
      </c>
      <c r="AE24" s="10" t="s">
        <v>3</v>
      </c>
      <c r="AF24" s="10" t="s">
        <v>2</v>
      </c>
      <c r="AG24" s="10" t="s">
        <v>2</v>
      </c>
      <c r="AH24" s="8" t="s">
        <v>3</v>
      </c>
      <c r="AI24" s="10" t="s">
        <v>3</v>
      </c>
      <c r="AJ24" s="10" t="s">
        <v>3</v>
      </c>
      <c r="AK24" s="8" t="s">
        <v>2</v>
      </c>
      <c r="AL24" s="10" t="s">
        <v>2</v>
      </c>
      <c r="AM24" s="10" t="s">
        <v>2</v>
      </c>
      <c r="AN24" s="10" t="s">
        <v>3</v>
      </c>
      <c r="AO24" s="8" t="s">
        <v>2</v>
      </c>
    </row>
    <row r="25" spans="1:41" ht="15.75" customHeight="1" x14ac:dyDescent="0.25">
      <c r="A25" s="17">
        <v>23</v>
      </c>
      <c r="B25" s="9" t="s">
        <v>89</v>
      </c>
      <c r="C25" s="9" t="s">
        <v>90</v>
      </c>
      <c r="D25" s="10">
        <v>5</v>
      </c>
      <c r="E25" s="7">
        <v>4</v>
      </c>
      <c r="F25" s="7">
        <v>5</v>
      </c>
      <c r="G25" s="7">
        <v>5</v>
      </c>
      <c r="H25" s="7">
        <v>5</v>
      </c>
      <c r="I25" s="7">
        <v>5</v>
      </c>
      <c r="J25" s="7">
        <v>5</v>
      </c>
      <c r="K25" s="7">
        <v>4</v>
      </c>
      <c r="L25" s="7">
        <v>5</v>
      </c>
      <c r="M25" s="10">
        <v>4</v>
      </c>
      <c r="N25" s="7">
        <v>5</v>
      </c>
      <c r="O25" s="10" t="s">
        <v>2</v>
      </c>
      <c r="P25" s="10" t="s">
        <v>2</v>
      </c>
      <c r="Q25" s="8" t="s">
        <v>2</v>
      </c>
      <c r="R25" s="10" t="s">
        <v>2</v>
      </c>
      <c r="S25" s="10" t="s">
        <v>2</v>
      </c>
      <c r="T25" s="8" t="s">
        <v>3</v>
      </c>
      <c r="U25" s="8" t="s">
        <v>3</v>
      </c>
      <c r="V25" s="10" t="s">
        <v>2</v>
      </c>
      <c r="W25" s="8" t="s">
        <v>2</v>
      </c>
      <c r="X25" s="8" t="s">
        <v>3</v>
      </c>
      <c r="Y25" s="10" t="s">
        <v>2</v>
      </c>
      <c r="Z25" s="10" t="s">
        <v>2</v>
      </c>
      <c r="AA25" s="10" t="s">
        <v>2</v>
      </c>
      <c r="AB25" s="10" t="s">
        <v>4</v>
      </c>
      <c r="AC25" s="10" t="s">
        <v>2</v>
      </c>
      <c r="AD25" s="8" t="s">
        <v>2</v>
      </c>
      <c r="AE25" s="10" t="s">
        <v>3</v>
      </c>
      <c r="AF25" s="10" t="s">
        <v>4</v>
      </c>
      <c r="AG25" s="10" t="s">
        <v>2</v>
      </c>
      <c r="AH25" s="8" t="s">
        <v>3</v>
      </c>
      <c r="AI25" s="10" t="s">
        <v>3</v>
      </c>
      <c r="AJ25" s="10" t="s">
        <v>3</v>
      </c>
      <c r="AK25" s="8" t="s">
        <v>2</v>
      </c>
      <c r="AL25" s="10" t="s">
        <v>2</v>
      </c>
      <c r="AM25" s="10" t="s">
        <v>2</v>
      </c>
      <c r="AN25" s="10" t="s">
        <v>4</v>
      </c>
      <c r="AO25" s="8" t="s">
        <v>2</v>
      </c>
    </row>
    <row r="26" spans="1:41" ht="15.75" customHeight="1" x14ac:dyDescent="0.25">
      <c r="A26" s="17">
        <v>24</v>
      </c>
      <c r="B26" s="9" t="s">
        <v>91</v>
      </c>
      <c r="C26" s="9" t="s">
        <v>92</v>
      </c>
      <c r="D26" s="10">
        <v>4</v>
      </c>
      <c r="E26" s="7">
        <v>4</v>
      </c>
      <c r="F26" s="7">
        <v>4</v>
      </c>
      <c r="G26" s="7">
        <v>3</v>
      </c>
      <c r="H26" s="7">
        <v>4</v>
      </c>
      <c r="I26" s="7">
        <v>4</v>
      </c>
      <c r="J26" s="7">
        <v>4</v>
      </c>
      <c r="K26" s="7">
        <v>5</v>
      </c>
      <c r="L26" s="10">
        <v>5</v>
      </c>
      <c r="M26" s="7">
        <v>5</v>
      </c>
      <c r="N26" s="10">
        <v>5</v>
      </c>
      <c r="O26" s="10" t="s">
        <v>2</v>
      </c>
      <c r="P26" s="10" t="s">
        <v>2</v>
      </c>
      <c r="Q26" s="8" t="s">
        <v>2</v>
      </c>
      <c r="R26" s="10" t="s">
        <v>2</v>
      </c>
      <c r="S26" s="10" t="s">
        <v>2</v>
      </c>
      <c r="T26" s="8" t="s">
        <v>2</v>
      </c>
      <c r="U26" s="8" t="s">
        <v>3</v>
      </c>
      <c r="V26" s="10" t="s">
        <v>2</v>
      </c>
      <c r="W26" s="8" t="s">
        <v>2</v>
      </c>
      <c r="X26" s="8" t="s">
        <v>3</v>
      </c>
      <c r="Y26" s="10" t="s">
        <v>2</v>
      </c>
      <c r="Z26" s="10" t="s">
        <v>2</v>
      </c>
      <c r="AA26" s="10" t="s">
        <v>2</v>
      </c>
      <c r="AB26" s="8" t="s">
        <v>3</v>
      </c>
      <c r="AC26" s="10" t="s">
        <v>2</v>
      </c>
      <c r="AD26" s="8" t="s">
        <v>3</v>
      </c>
      <c r="AE26" s="10" t="s">
        <v>3</v>
      </c>
      <c r="AF26" s="10" t="s">
        <v>2</v>
      </c>
      <c r="AG26" s="10" t="s">
        <v>2</v>
      </c>
      <c r="AH26" s="10" t="s">
        <v>3</v>
      </c>
      <c r="AI26" s="10" t="s">
        <v>3</v>
      </c>
      <c r="AJ26" s="10" t="s">
        <v>3</v>
      </c>
      <c r="AK26" s="8" t="s">
        <v>2</v>
      </c>
      <c r="AL26" s="10" t="s">
        <v>2</v>
      </c>
      <c r="AM26" s="10" t="s">
        <v>2</v>
      </c>
      <c r="AN26" s="10" t="s">
        <v>3</v>
      </c>
      <c r="AO26" s="8" t="s">
        <v>2</v>
      </c>
    </row>
    <row r="27" spans="1:41" ht="15.75" customHeight="1" x14ac:dyDescent="0.25">
      <c r="A27" s="17">
        <v>25</v>
      </c>
      <c r="B27" s="9" t="s">
        <v>93</v>
      </c>
      <c r="C27" s="9" t="s">
        <v>94</v>
      </c>
      <c r="D27" s="10">
        <v>5</v>
      </c>
      <c r="E27" s="7">
        <v>5</v>
      </c>
      <c r="F27" s="7">
        <v>4</v>
      </c>
      <c r="G27" s="7">
        <v>5</v>
      </c>
      <c r="H27" s="7">
        <v>5</v>
      </c>
      <c r="I27" s="7">
        <v>5</v>
      </c>
      <c r="J27" s="7">
        <v>4</v>
      </c>
      <c r="K27" s="7">
        <v>4</v>
      </c>
      <c r="L27" s="10">
        <v>4</v>
      </c>
      <c r="M27" s="7">
        <v>5</v>
      </c>
      <c r="N27" s="10">
        <v>4</v>
      </c>
      <c r="O27" s="10" t="s">
        <v>2</v>
      </c>
      <c r="P27" s="10" t="s">
        <v>3</v>
      </c>
      <c r="Q27" s="8" t="s">
        <v>2</v>
      </c>
      <c r="R27" s="10" t="s">
        <v>2</v>
      </c>
      <c r="S27" s="10" t="s">
        <v>2</v>
      </c>
      <c r="T27" s="8" t="s">
        <v>3</v>
      </c>
      <c r="U27" s="8" t="s">
        <v>2</v>
      </c>
      <c r="V27" s="10" t="s">
        <v>2</v>
      </c>
      <c r="W27" s="8" t="s">
        <v>2</v>
      </c>
      <c r="X27" s="8" t="s">
        <v>3</v>
      </c>
      <c r="Y27" s="10" t="s">
        <v>2</v>
      </c>
      <c r="Z27" s="10" t="s">
        <v>2</v>
      </c>
      <c r="AA27" s="10" t="s">
        <v>2</v>
      </c>
      <c r="AB27" s="8" t="s">
        <v>2</v>
      </c>
      <c r="AC27" s="10" t="s">
        <v>2</v>
      </c>
      <c r="AD27" s="8" t="s">
        <v>3</v>
      </c>
      <c r="AE27" s="10" t="s">
        <v>3</v>
      </c>
      <c r="AF27" s="10" t="s">
        <v>2</v>
      </c>
      <c r="AG27" s="10" t="s">
        <v>2</v>
      </c>
      <c r="AH27" s="10" t="s">
        <v>3</v>
      </c>
      <c r="AI27" s="10" t="s">
        <v>3</v>
      </c>
      <c r="AJ27" s="10" t="s">
        <v>3</v>
      </c>
      <c r="AK27" s="10" t="s">
        <v>166</v>
      </c>
      <c r="AL27" s="10" t="s">
        <v>2</v>
      </c>
      <c r="AM27" s="10" t="s">
        <v>2</v>
      </c>
      <c r="AN27" s="10" t="s">
        <v>3</v>
      </c>
      <c r="AO27" s="8" t="s">
        <v>2</v>
      </c>
    </row>
    <row r="28" spans="1:41" ht="15.75" customHeight="1" x14ac:dyDescent="0.25">
      <c r="A28" s="17">
        <v>26</v>
      </c>
      <c r="B28" s="11" t="s">
        <v>95</v>
      </c>
      <c r="C28" s="11" t="s">
        <v>96</v>
      </c>
      <c r="D28" s="8">
        <v>5</v>
      </c>
      <c r="E28" s="7">
        <v>5</v>
      </c>
      <c r="F28" s="7">
        <v>4</v>
      </c>
      <c r="G28" s="7">
        <v>5</v>
      </c>
      <c r="H28" s="7">
        <v>5</v>
      </c>
      <c r="I28" s="7">
        <v>5</v>
      </c>
      <c r="J28" s="7">
        <v>5</v>
      </c>
      <c r="K28" s="7">
        <v>4</v>
      </c>
      <c r="L28" s="10">
        <v>4</v>
      </c>
      <c r="M28" s="7">
        <v>4</v>
      </c>
      <c r="N28" s="10">
        <v>3</v>
      </c>
      <c r="O28" s="10" t="s">
        <v>2</v>
      </c>
      <c r="P28" s="10" t="s">
        <v>3</v>
      </c>
      <c r="Q28" s="8" t="s">
        <v>2</v>
      </c>
      <c r="R28" s="10" t="s">
        <v>2</v>
      </c>
      <c r="S28" s="10" t="s">
        <v>2</v>
      </c>
      <c r="T28" s="8" t="s">
        <v>2</v>
      </c>
      <c r="U28" s="8" t="s">
        <v>2</v>
      </c>
      <c r="V28" s="10" t="s">
        <v>3</v>
      </c>
      <c r="W28" s="8" t="s">
        <v>2</v>
      </c>
      <c r="X28" s="8" t="s">
        <v>3</v>
      </c>
      <c r="Y28" s="10" t="s">
        <v>2</v>
      </c>
      <c r="Z28" s="10" t="s">
        <v>2</v>
      </c>
      <c r="AA28" s="10" t="s">
        <v>2</v>
      </c>
      <c r="AB28" s="8" t="s">
        <v>2</v>
      </c>
      <c r="AC28" s="10" t="s">
        <v>2</v>
      </c>
      <c r="AD28" s="8" t="s">
        <v>2</v>
      </c>
      <c r="AE28" s="10" t="s">
        <v>3</v>
      </c>
      <c r="AF28" s="10" t="s">
        <v>3</v>
      </c>
      <c r="AG28" s="10" t="s">
        <v>2</v>
      </c>
      <c r="AH28" s="10" t="s">
        <v>3</v>
      </c>
      <c r="AI28" s="10" t="s">
        <v>3</v>
      </c>
      <c r="AJ28" s="10" t="s">
        <v>3</v>
      </c>
      <c r="AK28" s="10" t="s">
        <v>4</v>
      </c>
      <c r="AL28" s="10" t="s">
        <v>2</v>
      </c>
      <c r="AM28" s="10" t="s">
        <v>3</v>
      </c>
      <c r="AN28" s="8" t="s">
        <v>2</v>
      </c>
      <c r="AO28" s="8" t="s">
        <v>2</v>
      </c>
    </row>
    <row r="29" spans="1:41" ht="15.75" customHeight="1" x14ac:dyDescent="0.25">
      <c r="A29" s="17">
        <v>27</v>
      </c>
      <c r="B29" s="11" t="s">
        <v>97</v>
      </c>
      <c r="C29" s="11" t="s">
        <v>98</v>
      </c>
      <c r="D29" s="8">
        <v>4</v>
      </c>
      <c r="E29" s="7">
        <v>4</v>
      </c>
      <c r="F29" s="7">
        <v>3</v>
      </c>
      <c r="G29" s="7">
        <v>5</v>
      </c>
      <c r="H29" s="7">
        <v>3</v>
      </c>
      <c r="I29" s="7">
        <v>4</v>
      </c>
      <c r="J29" s="7">
        <v>4</v>
      </c>
      <c r="K29" s="7">
        <v>5</v>
      </c>
      <c r="L29" s="10">
        <v>5</v>
      </c>
      <c r="M29" s="7">
        <v>5</v>
      </c>
      <c r="N29" s="10">
        <v>4</v>
      </c>
      <c r="O29" s="10" t="s">
        <v>2</v>
      </c>
      <c r="P29" s="10" t="s">
        <v>2</v>
      </c>
      <c r="Q29" s="8" t="s">
        <v>2</v>
      </c>
      <c r="R29" s="10" t="s">
        <v>2</v>
      </c>
      <c r="S29" s="10" t="s">
        <v>2</v>
      </c>
      <c r="T29" s="8" t="s">
        <v>2</v>
      </c>
      <c r="U29" s="8" t="s">
        <v>2</v>
      </c>
      <c r="V29" s="10" t="s">
        <v>3</v>
      </c>
      <c r="W29" s="8" t="s">
        <v>2</v>
      </c>
      <c r="X29" s="10" t="s">
        <v>3</v>
      </c>
      <c r="Y29" s="10" t="s">
        <v>2</v>
      </c>
      <c r="Z29" s="10" t="s">
        <v>2</v>
      </c>
      <c r="AA29" s="10" t="s">
        <v>2</v>
      </c>
      <c r="AB29" s="8" t="s">
        <v>2</v>
      </c>
      <c r="AC29" s="10" t="s">
        <v>2</v>
      </c>
      <c r="AD29" s="8" t="s">
        <v>2</v>
      </c>
      <c r="AE29" s="10" t="s">
        <v>3</v>
      </c>
      <c r="AF29" s="10" t="s">
        <v>2</v>
      </c>
      <c r="AG29" s="10" t="s">
        <v>2</v>
      </c>
      <c r="AH29" s="10" t="s">
        <v>4</v>
      </c>
      <c r="AI29" s="10" t="s">
        <v>3</v>
      </c>
      <c r="AJ29" s="10" t="s">
        <v>3</v>
      </c>
      <c r="AK29" s="10" t="s">
        <v>2</v>
      </c>
      <c r="AL29" s="10" t="s">
        <v>2</v>
      </c>
      <c r="AM29" s="10" t="s">
        <v>2</v>
      </c>
      <c r="AN29" s="8" t="s">
        <v>2</v>
      </c>
      <c r="AO29" s="8" t="s">
        <v>2</v>
      </c>
    </row>
    <row r="30" spans="1:41" ht="15.75" customHeight="1" x14ac:dyDescent="0.25">
      <c r="A30" s="17">
        <v>28</v>
      </c>
      <c r="B30" s="11" t="s">
        <v>99</v>
      </c>
      <c r="C30" s="11" t="s">
        <v>100</v>
      </c>
      <c r="D30" s="8">
        <v>4</v>
      </c>
      <c r="E30" s="7">
        <v>5</v>
      </c>
      <c r="F30" s="7">
        <v>3</v>
      </c>
      <c r="G30" s="7">
        <v>4</v>
      </c>
      <c r="H30" s="7">
        <v>5</v>
      </c>
      <c r="I30" s="7">
        <v>5</v>
      </c>
      <c r="J30" s="7">
        <v>5</v>
      </c>
      <c r="K30" s="7">
        <v>5</v>
      </c>
      <c r="L30" s="7">
        <v>4</v>
      </c>
      <c r="M30" s="7">
        <v>4</v>
      </c>
      <c r="N30" s="7">
        <v>5</v>
      </c>
      <c r="O30" s="10" t="s">
        <v>2</v>
      </c>
      <c r="P30" s="10" t="s">
        <v>2</v>
      </c>
      <c r="Q30" s="8" t="s">
        <v>2</v>
      </c>
      <c r="R30" s="10" t="s">
        <v>2</v>
      </c>
      <c r="S30" s="10" t="s">
        <v>2</v>
      </c>
      <c r="T30" s="8" t="s">
        <v>3</v>
      </c>
      <c r="U30" s="8" t="s">
        <v>3</v>
      </c>
      <c r="V30" s="10" t="s">
        <v>2</v>
      </c>
      <c r="W30" s="10" t="s">
        <v>2</v>
      </c>
      <c r="X30" s="10" t="s">
        <v>2</v>
      </c>
      <c r="Y30" s="10" t="s">
        <v>2</v>
      </c>
      <c r="Z30" s="10" t="s">
        <v>2</v>
      </c>
      <c r="AA30" s="10" t="s">
        <v>2</v>
      </c>
      <c r="AB30" s="8" t="s">
        <v>2</v>
      </c>
      <c r="AC30" s="10" t="s">
        <v>2</v>
      </c>
      <c r="AD30" s="8" t="s">
        <v>2</v>
      </c>
      <c r="AE30" s="10" t="s">
        <v>3</v>
      </c>
      <c r="AF30" s="10" t="s">
        <v>2</v>
      </c>
      <c r="AG30" s="10" t="s">
        <v>2</v>
      </c>
      <c r="AH30" s="8" t="s">
        <v>3</v>
      </c>
      <c r="AI30" s="10" t="s">
        <v>3</v>
      </c>
      <c r="AJ30" s="10" t="s">
        <v>3</v>
      </c>
      <c r="AK30" s="10" t="s">
        <v>4</v>
      </c>
      <c r="AL30" s="10" t="s">
        <v>2</v>
      </c>
      <c r="AM30" s="10" t="s">
        <v>2</v>
      </c>
      <c r="AN30" s="8" t="s">
        <v>2</v>
      </c>
      <c r="AO30" s="8" t="s">
        <v>2</v>
      </c>
    </row>
    <row r="31" spans="1:41" ht="15.75" customHeight="1" x14ac:dyDescent="0.25">
      <c r="A31" s="17">
        <v>29</v>
      </c>
      <c r="B31" s="11" t="s">
        <v>101</v>
      </c>
      <c r="C31" s="11" t="s">
        <v>102</v>
      </c>
      <c r="D31" s="8">
        <v>4</v>
      </c>
      <c r="E31" s="7">
        <v>5</v>
      </c>
      <c r="F31" s="7">
        <v>4</v>
      </c>
      <c r="G31" s="7">
        <v>4</v>
      </c>
      <c r="H31" s="7">
        <v>4</v>
      </c>
      <c r="I31" s="7">
        <v>5</v>
      </c>
      <c r="J31" s="7">
        <v>4</v>
      </c>
      <c r="K31" s="7">
        <v>5</v>
      </c>
      <c r="L31" s="7">
        <v>5</v>
      </c>
      <c r="M31" s="7">
        <v>5</v>
      </c>
      <c r="N31" s="7">
        <v>5</v>
      </c>
      <c r="O31" s="10" t="s">
        <v>2</v>
      </c>
      <c r="P31" s="10" t="s">
        <v>2</v>
      </c>
      <c r="Q31" s="8" t="s">
        <v>2</v>
      </c>
      <c r="R31" s="10" t="s">
        <v>2</v>
      </c>
      <c r="S31" s="10" t="s">
        <v>2</v>
      </c>
      <c r="T31" s="8" t="s">
        <v>2</v>
      </c>
      <c r="U31" s="8" t="s">
        <v>2</v>
      </c>
      <c r="V31" s="10" t="s">
        <v>2</v>
      </c>
      <c r="W31" s="10" t="s">
        <v>4</v>
      </c>
      <c r="X31" s="10" t="s">
        <v>3</v>
      </c>
      <c r="Y31" s="10" t="s">
        <v>2</v>
      </c>
      <c r="Z31" s="10" t="s">
        <v>2</v>
      </c>
      <c r="AA31" s="10" t="s">
        <v>4</v>
      </c>
      <c r="AB31" s="8" t="s">
        <v>2</v>
      </c>
      <c r="AC31" s="10" t="s">
        <v>2</v>
      </c>
      <c r="AD31" s="8" t="s">
        <v>2</v>
      </c>
      <c r="AE31" s="10" t="s">
        <v>3</v>
      </c>
      <c r="AF31" s="10" t="s">
        <v>2</v>
      </c>
      <c r="AG31" s="10" t="s">
        <v>2</v>
      </c>
      <c r="AH31" s="8" t="s">
        <v>3</v>
      </c>
      <c r="AI31" s="10" t="s">
        <v>3</v>
      </c>
      <c r="AJ31" s="10" t="s">
        <v>2</v>
      </c>
      <c r="AK31" s="8" t="s">
        <v>2</v>
      </c>
      <c r="AL31" s="10" t="s">
        <v>2</v>
      </c>
      <c r="AM31" s="10" t="s">
        <v>2</v>
      </c>
      <c r="AN31" s="8" t="s">
        <v>2</v>
      </c>
      <c r="AO31" s="10" t="s">
        <v>166</v>
      </c>
    </row>
    <row r="32" spans="1:41" ht="15.75" customHeight="1" x14ac:dyDescent="0.25">
      <c r="A32" s="17">
        <v>30</v>
      </c>
      <c r="B32" s="12" t="s">
        <v>103</v>
      </c>
      <c r="C32" s="6" t="s">
        <v>104</v>
      </c>
      <c r="D32" s="8">
        <v>4</v>
      </c>
      <c r="E32" s="7">
        <v>5</v>
      </c>
      <c r="F32" s="7">
        <v>5</v>
      </c>
      <c r="G32" s="7">
        <v>5</v>
      </c>
      <c r="H32" s="7">
        <v>4</v>
      </c>
      <c r="I32" s="7">
        <v>4</v>
      </c>
      <c r="J32" s="7">
        <v>5</v>
      </c>
      <c r="K32" s="7">
        <v>5</v>
      </c>
      <c r="L32" s="7">
        <v>5</v>
      </c>
      <c r="M32" s="7">
        <v>5</v>
      </c>
      <c r="N32" s="7">
        <v>5</v>
      </c>
      <c r="O32" s="10" t="s">
        <v>3</v>
      </c>
      <c r="P32" s="10" t="s">
        <v>2</v>
      </c>
      <c r="Q32" s="8" t="s">
        <v>3</v>
      </c>
      <c r="R32" s="10" t="s">
        <v>2</v>
      </c>
      <c r="S32" s="10" t="s">
        <v>2</v>
      </c>
      <c r="T32" s="8" t="s">
        <v>3</v>
      </c>
      <c r="U32" s="8" t="s">
        <v>3</v>
      </c>
      <c r="V32" s="10" t="s">
        <v>2</v>
      </c>
      <c r="W32" s="10" t="s">
        <v>2</v>
      </c>
      <c r="X32" s="10" t="s">
        <v>3</v>
      </c>
      <c r="Y32" s="10" t="s">
        <v>2</v>
      </c>
      <c r="Z32" s="10" t="s">
        <v>2</v>
      </c>
      <c r="AA32" s="10" t="s">
        <v>2</v>
      </c>
      <c r="AB32" s="8" t="s">
        <v>2</v>
      </c>
      <c r="AC32" s="10" t="s">
        <v>2</v>
      </c>
      <c r="AD32" s="8" t="s">
        <v>2</v>
      </c>
      <c r="AE32" s="10" t="s">
        <v>3</v>
      </c>
      <c r="AF32" s="10" t="s">
        <v>2</v>
      </c>
      <c r="AG32" s="10" t="s">
        <v>2</v>
      </c>
      <c r="AH32" s="8" t="s">
        <v>3</v>
      </c>
      <c r="AI32" s="10" t="s">
        <v>3</v>
      </c>
      <c r="AJ32" s="10" t="s">
        <v>3</v>
      </c>
      <c r="AK32" s="8" t="s">
        <v>2</v>
      </c>
      <c r="AL32" s="10" t="s">
        <v>2</v>
      </c>
      <c r="AM32" s="10" t="s">
        <v>2</v>
      </c>
      <c r="AN32" s="8" t="s">
        <v>2</v>
      </c>
      <c r="AO32" s="8" t="s">
        <v>2</v>
      </c>
    </row>
    <row r="33" spans="1:41" ht="15.75" customHeight="1" x14ac:dyDescent="0.25">
      <c r="A33" s="17">
        <v>31</v>
      </c>
      <c r="B33" s="13" t="s">
        <v>105</v>
      </c>
      <c r="C33" s="14" t="s">
        <v>106</v>
      </c>
      <c r="D33" s="8">
        <v>5</v>
      </c>
      <c r="E33" s="7">
        <v>4</v>
      </c>
      <c r="F33" s="7">
        <v>4</v>
      </c>
      <c r="G33" s="7">
        <v>5</v>
      </c>
      <c r="H33" s="7">
        <v>5</v>
      </c>
      <c r="I33" s="7">
        <v>4</v>
      </c>
      <c r="J33" s="7">
        <v>5</v>
      </c>
      <c r="K33" s="7">
        <v>4</v>
      </c>
      <c r="L33" s="7">
        <v>4</v>
      </c>
      <c r="M33" s="7">
        <v>5</v>
      </c>
      <c r="N33" s="7">
        <v>4</v>
      </c>
      <c r="O33" s="10" t="s">
        <v>2</v>
      </c>
      <c r="P33" s="10" t="s">
        <v>2</v>
      </c>
      <c r="Q33" s="8" t="s">
        <v>2</v>
      </c>
      <c r="R33" s="10" t="s">
        <v>2</v>
      </c>
      <c r="S33" s="10" t="s">
        <v>2</v>
      </c>
      <c r="T33" s="8" t="s">
        <v>3</v>
      </c>
      <c r="U33" s="8" t="s">
        <v>2</v>
      </c>
      <c r="V33" s="10" t="s">
        <v>2</v>
      </c>
      <c r="W33" s="10" t="s">
        <v>2</v>
      </c>
      <c r="X33" s="10" t="s">
        <v>3</v>
      </c>
      <c r="Y33" s="10" t="s">
        <v>2</v>
      </c>
      <c r="Z33" s="10" t="s">
        <v>2</v>
      </c>
      <c r="AA33" s="10" t="s">
        <v>2</v>
      </c>
      <c r="AB33" s="8" t="s">
        <v>2</v>
      </c>
      <c r="AC33" s="10" t="s">
        <v>2</v>
      </c>
      <c r="AD33" s="8" t="s">
        <v>2</v>
      </c>
      <c r="AE33" s="10" t="s">
        <v>2</v>
      </c>
      <c r="AF33" s="10" t="s">
        <v>2</v>
      </c>
      <c r="AG33" s="10" t="s">
        <v>2</v>
      </c>
      <c r="AH33" s="8" t="s">
        <v>3</v>
      </c>
      <c r="AI33" s="10" t="s">
        <v>3</v>
      </c>
      <c r="AJ33" s="10" t="s">
        <v>2</v>
      </c>
      <c r="AK33" s="8" t="s">
        <v>2</v>
      </c>
      <c r="AL33" s="10" t="s">
        <v>2</v>
      </c>
      <c r="AM33" s="10" t="s">
        <v>2</v>
      </c>
      <c r="AN33" s="8" t="s">
        <v>2</v>
      </c>
      <c r="AO33" s="8" t="s">
        <v>2</v>
      </c>
    </row>
    <row r="34" spans="1:41" ht="15.75" customHeight="1" x14ac:dyDescent="0.25">
      <c r="A34" s="17">
        <v>32</v>
      </c>
      <c r="B34" s="13" t="s">
        <v>107</v>
      </c>
      <c r="C34" s="13" t="s">
        <v>108</v>
      </c>
      <c r="D34" s="8">
        <v>5</v>
      </c>
      <c r="E34" s="7">
        <v>5</v>
      </c>
      <c r="F34" s="7">
        <v>5</v>
      </c>
      <c r="G34" s="7">
        <v>4</v>
      </c>
      <c r="H34" s="7">
        <v>3</v>
      </c>
      <c r="I34" s="7">
        <v>5</v>
      </c>
      <c r="J34" s="7">
        <v>5</v>
      </c>
      <c r="K34" s="7">
        <v>4</v>
      </c>
      <c r="L34" s="7">
        <v>4</v>
      </c>
      <c r="M34" s="7">
        <v>4</v>
      </c>
      <c r="N34" s="7">
        <v>5</v>
      </c>
      <c r="O34" s="10" t="s">
        <v>2</v>
      </c>
      <c r="P34" s="10" t="s">
        <v>2</v>
      </c>
      <c r="Q34" s="8" t="s">
        <v>2</v>
      </c>
      <c r="R34" s="10" t="s">
        <v>2</v>
      </c>
      <c r="S34" s="10" t="s">
        <v>2</v>
      </c>
      <c r="T34" s="8" t="s">
        <v>2</v>
      </c>
      <c r="U34" s="8" t="s">
        <v>2</v>
      </c>
      <c r="V34" s="10" t="s">
        <v>3</v>
      </c>
      <c r="W34" s="10" t="s">
        <v>2</v>
      </c>
      <c r="X34" s="10" t="s">
        <v>166</v>
      </c>
      <c r="Y34" s="10" t="s">
        <v>2</v>
      </c>
      <c r="Z34" s="10" t="s">
        <v>2</v>
      </c>
      <c r="AA34" s="10" t="s">
        <v>2</v>
      </c>
      <c r="AB34" s="8" t="s">
        <v>2</v>
      </c>
      <c r="AC34" s="10" t="s">
        <v>2</v>
      </c>
      <c r="AD34" s="8" t="s">
        <v>2</v>
      </c>
      <c r="AE34" s="10" t="s">
        <v>167</v>
      </c>
      <c r="AF34" s="10" t="s">
        <v>2</v>
      </c>
      <c r="AG34" s="10" t="s">
        <v>3</v>
      </c>
      <c r="AH34" s="8" t="s">
        <v>3</v>
      </c>
      <c r="AI34" s="10" t="s">
        <v>3</v>
      </c>
      <c r="AJ34" s="10" t="s">
        <v>3</v>
      </c>
      <c r="AK34" s="8" t="s">
        <v>2</v>
      </c>
      <c r="AL34" s="10" t="s">
        <v>2</v>
      </c>
      <c r="AM34" s="10" t="s">
        <v>3</v>
      </c>
      <c r="AN34" s="10" t="s">
        <v>166</v>
      </c>
      <c r="AO34" s="8" t="s">
        <v>2</v>
      </c>
    </row>
    <row r="35" spans="1:41" ht="15.75" customHeight="1" x14ac:dyDescent="0.25">
      <c r="A35" s="17">
        <v>33</v>
      </c>
      <c r="B35" s="13" t="s">
        <v>109</v>
      </c>
      <c r="C35" s="13" t="s">
        <v>110</v>
      </c>
      <c r="D35" s="8">
        <v>5</v>
      </c>
      <c r="E35" s="7">
        <v>5</v>
      </c>
      <c r="F35" s="7">
        <v>5</v>
      </c>
      <c r="G35" s="7">
        <v>5</v>
      </c>
      <c r="H35" s="7">
        <v>5</v>
      </c>
      <c r="I35" s="7">
        <v>4</v>
      </c>
      <c r="J35" s="7">
        <v>4</v>
      </c>
      <c r="K35" s="7">
        <v>4</v>
      </c>
      <c r="L35" s="7">
        <v>4</v>
      </c>
      <c r="M35" s="7">
        <v>5</v>
      </c>
      <c r="N35" s="7">
        <v>4</v>
      </c>
      <c r="O35" s="10" t="s">
        <v>2</v>
      </c>
      <c r="P35" s="10" t="s">
        <v>2</v>
      </c>
      <c r="Q35" s="8" t="s">
        <v>2</v>
      </c>
      <c r="R35" s="10" t="s">
        <v>2</v>
      </c>
      <c r="S35" s="10" t="s">
        <v>2</v>
      </c>
      <c r="T35" s="8" t="s">
        <v>3</v>
      </c>
      <c r="U35" s="8" t="s">
        <v>2</v>
      </c>
      <c r="V35" s="10" t="s">
        <v>2</v>
      </c>
      <c r="W35" s="10" t="s">
        <v>2</v>
      </c>
      <c r="X35" s="8" t="s">
        <v>3</v>
      </c>
      <c r="Y35" s="10" t="s">
        <v>2</v>
      </c>
      <c r="Z35" s="10" t="s">
        <v>2</v>
      </c>
      <c r="AA35" s="10" t="s">
        <v>2</v>
      </c>
      <c r="AB35" s="10" t="s">
        <v>166</v>
      </c>
      <c r="AC35" s="10" t="s">
        <v>2</v>
      </c>
      <c r="AD35" s="8" t="s">
        <v>2</v>
      </c>
      <c r="AE35" s="10" t="s">
        <v>3</v>
      </c>
      <c r="AF35" s="10" t="s">
        <v>2</v>
      </c>
      <c r="AG35" s="10" t="s">
        <v>3</v>
      </c>
      <c r="AH35" s="8" t="s">
        <v>2</v>
      </c>
      <c r="AI35" s="10" t="s">
        <v>3</v>
      </c>
      <c r="AJ35" s="10" t="s">
        <v>3</v>
      </c>
      <c r="AK35" s="8" t="s">
        <v>2</v>
      </c>
      <c r="AL35" s="10" t="s">
        <v>2</v>
      </c>
      <c r="AM35" s="10" t="s">
        <v>2</v>
      </c>
      <c r="AN35" s="8" t="s">
        <v>3</v>
      </c>
      <c r="AO35" s="8" t="s">
        <v>2</v>
      </c>
    </row>
    <row r="36" spans="1:41" ht="15.75" customHeight="1" x14ac:dyDescent="0.25">
      <c r="A36" s="17">
        <v>34</v>
      </c>
      <c r="B36" s="13" t="s">
        <v>111</v>
      </c>
      <c r="C36" s="13" t="s">
        <v>112</v>
      </c>
      <c r="D36" s="8">
        <v>3</v>
      </c>
      <c r="E36" s="7">
        <v>5</v>
      </c>
      <c r="F36" s="7">
        <v>5</v>
      </c>
      <c r="G36" s="7">
        <v>5</v>
      </c>
      <c r="H36" s="7">
        <v>4</v>
      </c>
      <c r="I36" s="7">
        <v>5</v>
      </c>
      <c r="J36" s="7">
        <v>4</v>
      </c>
      <c r="K36" s="7">
        <v>4</v>
      </c>
      <c r="L36" s="7">
        <v>5</v>
      </c>
      <c r="M36" s="7">
        <v>4</v>
      </c>
      <c r="N36" s="7">
        <v>4</v>
      </c>
      <c r="O36" s="10" t="s">
        <v>2</v>
      </c>
      <c r="P36" s="10" t="s">
        <v>2</v>
      </c>
      <c r="Q36" s="8" t="s">
        <v>2</v>
      </c>
      <c r="R36" s="10" t="s">
        <v>2</v>
      </c>
      <c r="S36" s="10" t="s">
        <v>2</v>
      </c>
      <c r="T36" s="8" t="s">
        <v>2</v>
      </c>
      <c r="U36" s="8" t="s">
        <v>3</v>
      </c>
      <c r="V36" s="10" t="s">
        <v>2</v>
      </c>
      <c r="W36" s="10" t="s">
        <v>2</v>
      </c>
      <c r="X36" s="8" t="s">
        <v>2</v>
      </c>
      <c r="Y36" s="10" t="s">
        <v>2</v>
      </c>
      <c r="Z36" s="10" t="s">
        <v>2</v>
      </c>
      <c r="AA36" s="10" t="s">
        <v>2</v>
      </c>
      <c r="AB36" s="10" t="s">
        <v>4</v>
      </c>
      <c r="AC36" s="10" t="s">
        <v>2</v>
      </c>
      <c r="AD36" s="10" t="s">
        <v>4</v>
      </c>
      <c r="AE36" s="10" t="s">
        <v>3</v>
      </c>
      <c r="AF36" s="10" t="s">
        <v>2</v>
      </c>
      <c r="AG36" s="10" t="s">
        <v>2</v>
      </c>
      <c r="AH36" s="8" t="s">
        <v>3</v>
      </c>
      <c r="AI36" s="10" t="s">
        <v>3</v>
      </c>
      <c r="AJ36" s="10" t="s">
        <v>3</v>
      </c>
      <c r="AK36" s="8" t="s">
        <v>2</v>
      </c>
      <c r="AL36" s="10" t="s">
        <v>2</v>
      </c>
      <c r="AM36" s="10" t="s">
        <v>2</v>
      </c>
      <c r="AN36" s="10" t="s">
        <v>2</v>
      </c>
      <c r="AO36" s="8" t="s">
        <v>2</v>
      </c>
    </row>
    <row r="37" spans="1:41" ht="15.75" customHeight="1" x14ac:dyDescent="0.25">
      <c r="A37" s="17">
        <v>35</v>
      </c>
      <c r="B37" s="13" t="s">
        <v>113</v>
      </c>
      <c r="C37" s="13" t="s">
        <v>114</v>
      </c>
      <c r="D37" s="8">
        <v>5</v>
      </c>
      <c r="E37" s="7">
        <v>5</v>
      </c>
      <c r="F37" s="7">
        <v>4</v>
      </c>
      <c r="G37" s="7">
        <v>4</v>
      </c>
      <c r="H37" s="7">
        <v>5</v>
      </c>
      <c r="I37" s="7">
        <v>5</v>
      </c>
      <c r="J37" s="7">
        <v>5</v>
      </c>
      <c r="K37" s="7">
        <v>4</v>
      </c>
      <c r="L37" s="7">
        <v>5</v>
      </c>
      <c r="M37" s="7">
        <v>4</v>
      </c>
      <c r="N37" s="7">
        <v>4</v>
      </c>
      <c r="O37" s="10" t="s">
        <v>2</v>
      </c>
      <c r="P37" s="10" t="s">
        <v>2</v>
      </c>
      <c r="Q37" s="8" t="s">
        <v>2</v>
      </c>
      <c r="R37" s="10" t="s">
        <v>2</v>
      </c>
      <c r="S37" s="10" t="s">
        <v>2</v>
      </c>
      <c r="T37" s="8" t="s">
        <v>2</v>
      </c>
      <c r="U37" s="8" t="s">
        <v>3</v>
      </c>
      <c r="V37" s="10" t="s">
        <v>2</v>
      </c>
      <c r="W37" s="10" t="s">
        <v>2</v>
      </c>
      <c r="X37" s="8" t="s">
        <v>2</v>
      </c>
      <c r="Y37" s="10" t="s">
        <v>2</v>
      </c>
      <c r="Z37" s="10" t="s">
        <v>2</v>
      </c>
      <c r="AA37" s="10" t="s">
        <v>2</v>
      </c>
      <c r="AB37" s="10" t="s">
        <v>2</v>
      </c>
      <c r="AC37" s="10" t="s">
        <v>2</v>
      </c>
      <c r="AD37" s="10" t="s">
        <v>166</v>
      </c>
      <c r="AE37" s="10" t="s">
        <v>3</v>
      </c>
      <c r="AF37" s="10" t="s">
        <v>2</v>
      </c>
      <c r="AG37" s="10" t="s">
        <v>2</v>
      </c>
      <c r="AH37" s="8" t="s">
        <v>3</v>
      </c>
      <c r="AI37" s="10" t="s">
        <v>3</v>
      </c>
      <c r="AJ37" s="10" t="s">
        <v>3</v>
      </c>
      <c r="AK37" s="10" t="s">
        <v>4</v>
      </c>
      <c r="AL37" s="10" t="s">
        <v>2</v>
      </c>
      <c r="AM37" s="10" t="s">
        <v>2</v>
      </c>
      <c r="AN37" s="10" t="s">
        <v>2</v>
      </c>
      <c r="AO37" s="8" t="s">
        <v>2</v>
      </c>
    </row>
    <row r="38" spans="1:41" ht="15.75" customHeight="1" x14ac:dyDescent="0.25">
      <c r="A38" s="17">
        <v>36</v>
      </c>
      <c r="B38" s="13" t="s">
        <v>115</v>
      </c>
      <c r="C38" s="13" t="s">
        <v>116</v>
      </c>
      <c r="D38" s="8">
        <v>3</v>
      </c>
      <c r="E38" s="7">
        <v>5</v>
      </c>
      <c r="F38" s="7">
        <v>4</v>
      </c>
      <c r="G38" s="7">
        <v>5</v>
      </c>
      <c r="H38" s="7">
        <v>4</v>
      </c>
      <c r="I38" s="7">
        <v>5</v>
      </c>
      <c r="J38" s="7">
        <v>4</v>
      </c>
      <c r="K38" s="7">
        <v>5</v>
      </c>
      <c r="L38" s="7">
        <v>4</v>
      </c>
      <c r="M38" s="10">
        <v>4</v>
      </c>
      <c r="N38" s="7">
        <v>5</v>
      </c>
      <c r="O38" s="10" t="s">
        <v>2</v>
      </c>
      <c r="P38" s="10" t="s">
        <v>2</v>
      </c>
      <c r="Q38" s="8" t="s">
        <v>2</v>
      </c>
      <c r="R38" s="10" t="s">
        <v>3</v>
      </c>
      <c r="S38" s="10" t="s">
        <v>2</v>
      </c>
      <c r="T38" s="8" t="s">
        <v>2</v>
      </c>
      <c r="U38" s="8" t="s">
        <v>3</v>
      </c>
      <c r="V38" s="10" t="s">
        <v>2</v>
      </c>
      <c r="W38" s="10" t="s">
        <v>2</v>
      </c>
      <c r="X38" s="10" t="s">
        <v>166</v>
      </c>
      <c r="Y38" s="10" t="s">
        <v>4</v>
      </c>
      <c r="Z38" s="10" t="s">
        <v>2</v>
      </c>
      <c r="AA38" s="10" t="s">
        <v>2</v>
      </c>
      <c r="AB38" s="10" t="s">
        <v>166</v>
      </c>
      <c r="AC38" s="10" t="s">
        <v>2</v>
      </c>
      <c r="AD38" s="8" t="s">
        <v>2</v>
      </c>
      <c r="AE38" s="10" t="s">
        <v>3</v>
      </c>
      <c r="AF38" s="10" t="s">
        <v>4</v>
      </c>
      <c r="AG38" s="10" t="s">
        <v>2</v>
      </c>
      <c r="AH38" s="8" t="s">
        <v>3</v>
      </c>
      <c r="AI38" s="10" t="s">
        <v>3</v>
      </c>
      <c r="AJ38" s="10" t="s">
        <v>3</v>
      </c>
      <c r="AK38" s="8" t="s">
        <v>2</v>
      </c>
      <c r="AL38" s="10" t="s">
        <v>2</v>
      </c>
      <c r="AM38" s="10" t="s">
        <v>2</v>
      </c>
      <c r="AN38" s="10" t="s">
        <v>3</v>
      </c>
      <c r="AO38" s="8" t="s">
        <v>2</v>
      </c>
    </row>
    <row r="39" spans="1:41" ht="15.75" customHeight="1" x14ac:dyDescent="0.25">
      <c r="A39" s="17">
        <v>37</v>
      </c>
      <c r="B39" s="15" t="s">
        <v>117</v>
      </c>
      <c r="C39" s="14" t="s">
        <v>118</v>
      </c>
      <c r="D39" s="8">
        <v>5</v>
      </c>
      <c r="E39" s="7">
        <v>3</v>
      </c>
      <c r="F39" s="7">
        <v>5</v>
      </c>
      <c r="G39" s="7">
        <v>4</v>
      </c>
      <c r="H39" s="7">
        <v>5</v>
      </c>
      <c r="I39" s="7">
        <v>4</v>
      </c>
      <c r="J39" s="7">
        <v>5</v>
      </c>
      <c r="K39" s="7">
        <v>3</v>
      </c>
      <c r="L39" s="7">
        <v>5</v>
      </c>
      <c r="M39" s="10">
        <v>4</v>
      </c>
      <c r="N39" s="10">
        <v>5</v>
      </c>
      <c r="O39" s="10" t="s">
        <v>2</v>
      </c>
      <c r="P39" s="10" t="s">
        <v>2</v>
      </c>
      <c r="Q39" s="8" t="s">
        <v>2</v>
      </c>
      <c r="R39" s="10" t="s">
        <v>3</v>
      </c>
      <c r="S39" s="10" t="s">
        <v>2</v>
      </c>
      <c r="T39" s="8" t="s">
        <v>2</v>
      </c>
      <c r="U39" s="8" t="s">
        <v>2</v>
      </c>
      <c r="V39" s="10" t="s">
        <v>2</v>
      </c>
      <c r="W39" s="10" t="s">
        <v>2</v>
      </c>
      <c r="X39" s="8" t="s">
        <v>3</v>
      </c>
      <c r="Y39" s="10" t="s">
        <v>2</v>
      </c>
      <c r="Z39" s="10" t="s">
        <v>2</v>
      </c>
      <c r="AA39" s="10" t="s">
        <v>2</v>
      </c>
      <c r="AB39" s="8" t="s">
        <v>2</v>
      </c>
      <c r="AC39" s="10" t="s">
        <v>2</v>
      </c>
      <c r="AD39" s="8" t="s">
        <v>2</v>
      </c>
      <c r="AE39" s="10" t="s">
        <v>3</v>
      </c>
      <c r="AF39" s="10" t="s">
        <v>2</v>
      </c>
      <c r="AG39" s="10" t="s">
        <v>2</v>
      </c>
      <c r="AH39" s="8" t="s">
        <v>2</v>
      </c>
      <c r="AI39" s="10" t="s">
        <v>3</v>
      </c>
      <c r="AJ39" s="10" t="s">
        <v>3</v>
      </c>
      <c r="AK39" s="8" t="s">
        <v>2</v>
      </c>
      <c r="AL39" s="10" t="s">
        <v>2</v>
      </c>
      <c r="AM39" s="10" t="s">
        <v>2</v>
      </c>
      <c r="AN39" s="10" t="s">
        <v>166</v>
      </c>
      <c r="AO39" s="8" t="s">
        <v>2</v>
      </c>
    </row>
    <row r="40" spans="1:41" ht="15.75" customHeight="1" x14ac:dyDescent="0.25">
      <c r="A40" s="17">
        <v>38</v>
      </c>
      <c r="B40" s="15" t="s">
        <v>119</v>
      </c>
      <c r="C40" s="14" t="s">
        <v>120</v>
      </c>
      <c r="D40" s="8">
        <v>5</v>
      </c>
      <c r="E40" s="7">
        <v>3</v>
      </c>
      <c r="F40" s="7">
        <v>4</v>
      </c>
      <c r="G40" s="7">
        <v>5</v>
      </c>
      <c r="H40" s="7">
        <v>5</v>
      </c>
      <c r="I40" s="7">
        <v>5</v>
      </c>
      <c r="J40" s="7">
        <v>3</v>
      </c>
      <c r="K40" s="7">
        <v>5</v>
      </c>
      <c r="L40" s="7">
        <v>4</v>
      </c>
      <c r="M40" s="10">
        <v>4</v>
      </c>
      <c r="N40" s="10">
        <v>4</v>
      </c>
      <c r="O40" s="10" t="s">
        <v>2</v>
      </c>
      <c r="P40" s="10" t="s">
        <v>2</v>
      </c>
      <c r="Q40" s="8" t="s">
        <v>2</v>
      </c>
      <c r="R40" s="10" t="s">
        <v>2</v>
      </c>
      <c r="S40" s="10" t="s">
        <v>2</v>
      </c>
      <c r="T40" s="8" t="s">
        <v>2</v>
      </c>
      <c r="U40" s="8" t="s">
        <v>2</v>
      </c>
      <c r="V40" s="10" t="s">
        <v>2</v>
      </c>
      <c r="W40" s="10" t="s">
        <v>2</v>
      </c>
      <c r="X40" s="8" t="s">
        <v>3</v>
      </c>
      <c r="Y40" s="10" t="s">
        <v>2</v>
      </c>
      <c r="Z40" s="10" t="s">
        <v>2</v>
      </c>
      <c r="AA40" s="10" t="s">
        <v>2</v>
      </c>
      <c r="AB40" s="8" t="s">
        <v>2</v>
      </c>
      <c r="AC40" s="10" t="s">
        <v>2</v>
      </c>
      <c r="AD40" s="8" t="s">
        <v>2</v>
      </c>
      <c r="AE40" s="10" t="s">
        <v>3</v>
      </c>
      <c r="AF40" s="10" t="s">
        <v>2</v>
      </c>
      <c r="AG40" s="10" t="s">
        <v>2</v>
      </c>
      <c r="AH40" s="8" t="s">
        <v>3</v>
      </c>
      <c r="AI40" s="10" t="s">
        <v>3</v>
      </c>
      <c r="AJ40" s="10" t="s">
        <v>3</v>
      </c>
      <c r="AK40" s="8" t="s">
        <v>2</v>
      </c>
      <c r="AL40" s="10" t="s">
        <v>2</v>
      </c>
      <c r="AM40" s="10" t="s">
        <v>2</v>
      </c>
      <c r="AN40" s="10" t="s">
        <v>3</v>
      </c>
      <c r="AO40" s="8" t="s">
        <v>4</v>
      </c>
    </row>
    <row r="41" spans="1:41" ht="15.75" customHeight="1" x14ac:dyDescent="0.25">
      <c r="A41" s="17">
        <v>39</v>
      </c>
      <c r="B41" s="15" t="s">
        <v>121</v>
      </c>
      <c r="C41" s="14" t="s">
        <v>122</v>
      </c>
      <c r="D41" s="8">
        <v>5</v>
      </c>
      <c r="E41" s="7">
        <v>3</v>
      </c>
      <c r="F41" s="7">
        <v>5</v>
      </c>
      <c r="G41" s="7">
        <v>4</v>
      </c>
      <c r="H41" s="7">
        <v>5</v>
      </c>
      <c r="I41" s="7">
        <v>4</v>
      </c>
      <c r="J41" s="7">
        <v>5</v>
      </c>
      <c r="K41" s="7">
        <v>4</v>
      </c>
      <c r="L41" s="7">
        <v>5</v>
      </c>
      <c r="M41" s="10">
        <v>4</v>
      </c>
      <c r="N41" s="10">
        <v>3</v>
      </c>
      <c r="O41" s="10" t="s">
        <v>2</v>
      </c>
      <c r="P41" s="10" t="s">
        <v>2</v>
      </c>
      <c r="Q41" s="8" t="s">
        <v>2</v>
      </c>
      <c r="R41" s="10" t="s">
        <v>2</v>
      </c>
      <c r="S41" s="10" t="s">
        <v>2</v>
      </c>
      <c r="T41" s="8" t="s">
        <v>3</v>
      </c>
      <c r="U41" s="8" t="s">
        <v>3</v>
      </c>
      <c r="V41" s="10" t="s">
        <v>2</v>
      </c>
      <c r="W41" s="10" t="s">
        <v>4</v>
      </c>
      <c r="X41" s="8" t="s">
        <v>2</v>
      </c>
      <c r="Y41" s="10" t="s">
        <v>2</v>
      </c>
      <c r="Z41" s="10" t="s">
        <v>2</v>
      </c>
      <c r="AA41" s="10" t="s">
        <v>2</v>
      </c>
      <c r="AB41" s="8" t="s">
        <v>2</v>
      </c>
      <c r="AC41" s="10" t="s">
        <v>2</v>
      </c>
      <c r="AD41" s="8" t="s">
        <v>2</v>
      </c>
      <c r="AE41" s="10" t="s">
        <v>3</v>
      </c>
      <c r="AF41" s="10" t="s">
        <v>3</v>
      </c>
      <c r="AG41" s="10" t="s">
        <v>3</v>
      </c>
      <c r="AH41" s="10" t="s">
        <v>3</v>
      </c>
      <c r="AI41" s="10" t="s">
        <v>3</v>
      </c>
      <c r="AJ41" s="10" t="s">
        <v>3</v>
      </c>
      <c r="AK41" s="8" t="s">
        <v>2</v>
      </c>
      <c r="AL41" s="10" t="s">
        <v>4</v>
      </c>
      <c r="AM41" s="10" t="s">
        <v>2</v>
      </c>
      <c r="AN41" s="10" t="s">
        <v>4</v>
      </c>
      <c r="AO41" s="8" t="s">
        <v>2</v>
      </c>
    </row>
    <row r="42" spans="1:41" ht="15.75" customHeight="1" x14ac:dyDescent="0.25">
      <c r="A42" s="17">
        <v>40</v>
      </c>
      <c r="B42" s="15" t="s">
        <v>123</v>
      </c>
      <c r="C42" s="14" t="s">
        <v>124</v>
      </c>
      <c r="D42" s="8">
        <v>4</v>
      </c>
      <c r="E42" s="7">
        <v>5</v>
      </c>
      <c r="F42" s="7">
        <v>4</v>
      </c>
      <c r="G42" s="7">
        <v>4</v>
      </c>
      <c r="H42" s="7">
        <v>3</v>
      </c>
      <c r="I42" s="7">
        <v>5</v>
      </c>
      <c r="J42" s="7">
        <v>4</v>
      </c>
      <c r="K42" s="7">
        <v>5</v>
      </c>
      <c r="L42" s="7">
        <v>5</v>
      </c>
      <c r="M42" s="7">
        <v>5</v>
      </c>
      <c r="N42" s="10">
        <v>4</v>
      </c>
      <c r="O42" s="10" t="s">
        <v>2</v>
      </c>
      <c r="P42" s="10" t="s">
        <v>2</v>
      </c>
      <c r="Q42" s="8" t="s">
        <v>2</v>
      </c>
      <c r="R42" s="10" t="s">
        <v>2</v>
      </c>
      <c r="S42" s="10" t="s">
        <v>2</v>
      </c>
      <c r="T42" s="8" t="s">
        <v>3</v>
      </c>
      <c r="U42" s="8" t="s">
        <v>3</v>
      </c>
      <c r="V42" s="10" t="s">
        <v>2</v>
      </c>
      <c r="W42" s="10" t="s">
        <v>2</v>
      </c>
      <c r="X42" s="8" t="s">
        <v>3</v>
      </c>
      <c r="Y42" s="10" t="s">
        <v>2</v>
      </c>
      <c r="Z42" s="10" t="s">
        <v>2</v>
      </c>
      <c r="AA42" s="10" t="s">
        <v>2</v>
      </c>
      <c r="AB42" s="8" t="s">
        <v>2</v>
      </c>
      <c r="AC42" s="10" t="s">
        <v>2</v>
      </c>
      <c r="AD42" s="8" t="s">
        <v>2</v>
      </c>
      <c r="AE42" s="10" t="s">
        <v>3</v>
      </c>
      <c r="AF42" s="10" t="s">
        <v>2</v>
      </c>
      <c r="AG42" s="10" t="s">
        <v>2</v>
      </c>
      <c r="AH42" s="10" t="s">
        <v>3</v>
      </c>
      <c r="AI42" s="10" t="s">
        <v>3</v>
      </c>
      <c r="AJ42" s="10" t="s">
        <v>3</v>
      </c>
      <c r="AK42" s="8" t="s">
        <v>2</v>
      </c>
      <c r="AL42" s="8" t="s">
        <v>2</v>
      </c>
      <c r="AM42" s="10" t="s">
        <v>2</v>
      </c>
      <c r="AN42" s="8" t="s">
        <v>2</v>
      </c>
      <c r="AO42" s="8" t="s">
        <v>2</v>
      </c>
    </row>
    <row r="43" spans="1:41" ht="15.75" customHeight="1" x14ac:dyDescent="0.25">
      <c r="A43" s="17">
        <v>41</v>
      </c>
      <c r="B43" s="15" t="s">
        <v>125</v>
      </c>
      <c r="C43" s="14" t="s">
        <v>126</v>
      </c>
      <c r="D43" s="8">
        <v>5</v>
      </c>
      <c r="E43" s="7">
        <v>4</v>
      </c>
      <c r="F43" s="7">
        <v>3</v>
      </c>
      <c r="G43" s="7">
        <v>4</v>
      </c>
      <c r="H43" s="7">
        <v>4</v>
      </c>
      <c r="I43" s="7">
        <v>5</v>
      </c>
      <c r="J43" s="7">
        <v>4</v>
      </c>
      <c r="K43" s="7">
        <v>5</v>
      </c>
      <c r="L43" s="10">
        <v>5</v>
      </c>
      <c r="M43" s="7">
        <v>4</v>
      </c>
      <c r="N43" s="7">
        <v>3</v>
      </c>
      <c r="O43" s="10" t="s">
        <v>2</v>
      </c>
      <c r="P43" s="10" t="s">
        <v>2</v>
      </c>
      <c r="Q43" s="8" t="s">
        <v>2</v>
      </c>
      <c r="R43" s="10" t="s">
        <v>2</v>
      </c>
      <c r="S43" s="10" t="s">
        <v>2</v>
      </c>
      <c r="T43" s="8" t="s">
        <v>2</v>
      </c>
      <c r="U43" s="8" t="s">
        <v>2</v>
      </c>
      <c r="V43" s="10" t="s">
        <v>2</v>
      </c>
      <c r="W43" s="10" t="s">
        <v>2</v>
      </c>
      <c r="X43" s="8" t="s">
        <v>2</v>
      </c>
      <c r="Y43" s="10" t="s">
        <v>2</v>
      </c>
      <c r="Z43" s="10" t="s">
        <v>2</v>
      </c>
      <c r="AA43" s="10" t="s">
        <v>4</v>
      </c>
      <c r="AB43" s="8" t="s">
        <v>2</v>
      </c>
      <c r="AC43" s="10" t="s">
        <v>2</v>
      </c>
      <c r="AD43" s="8" t="s">
        <v>2</v>
      </c>
      <c r="AE43" s="10" t="s">
        <v>3</v>
      </c>
      <c r="AF43" s="10" t="s">
        <v>2</v>
      </c>
      <c r="AG43" s="10" t="s">
        <v>2</v>
      </c>
      <c r="AH43" s="10" t="s">
        <v>3</v>
      </c>
      <c r="AI43" s="10" t="s">
        <v>3</v>
      </c>
      <c r="AJ43" s="10" t="s">
        <v>3</v>
      </c>
      <c r="AK43" s="8" t="s">
        <v>2</v>
      </c>
      <c r="AL43" s="8" t="s">
        <v>2</v>
      </c>
      <c r="AM43" s="10" t="s">
        <v>2</v>
      </c>
      <c r="AN43" s="8" t="s">
        <v>2</v>
      </c>
      <c r="AO43" s="8" t="s">
        <v>2</v>
      </c>
    </row>
    <row r="44" spans="1:41" ht="15.75" customHeight="1" x14ac:dyDescent="0.25">
      <c r="A44" s="17">
        <v>42</v>
      </c>
      <c r="B44" s="15" t="s">
        <v>127</v>
      </c>
      <c r="C44" s="14" t="s">
        <v>128</v>
      </c>
      <c r="D44" s="8">
        <v>4</v>
      </c>
      <c r="E44" s="7">
        <v>4</v>
      </c>
      <c r="F44" s="7">
        <v>3</v>
      </c>
      <c r="G44" s="7">
        <v>5</v>
      </c>
      <c r="H44" s="7">
        <v>3</v>
      </c>
      <c r="I44" s="7">
        <v>5</v>
      </c>
      <c r="J44" s="7">
        <v>5</v>
      </c>
      <c r="K44" s="7">
        <v>5</v>
      </c>
      <c r="L44" s="10">
        <v>4</v>
      </c>
      <c r="M44" s="7">
        <v>4</v>
      </c>
      <c r="N44" s="7">
        <v>3</v>
      </c>
      <c r="O44" s="10" t="s">
        <v>2</v>
      </c>
      <c r="P44" s="10" t="s">
        <v>2</v>
      </c>
      <c r="Q44" s="8" t="s">
        <v>2</v>
      </c>
      <c r="R44" s="10" t="s">
        <v>2</v>
      </c>
      <c r="S44" s="10" t="s">
        <v>2</v>
      </c>
      <c r="T44" s="8" t="s">
        <v>3</v>
      </c>
      <c r="U44" s="8" t="s">
        <v>3</v>
      </c>
      <c r="V44" s="10" t="s">
        <v>2</v>
      </c>
      <c r="W44" s="10" t="s">
        <v>2</v>
      </c>
      <c r="X44" s="8" t="s">
        <v>3</v>
      </c>
      <c r="Y44" s="10" t="s">
        <v>2</v>
      </c>
      <c r="Z44" s="10" t="s">
        <v>2</v>
      </c>
      <c r="AA44" s="10" t="s">
        <v>2</v>
      </c>
      <c r="AB44" s="10" t="s">
        <v>4</v>
      </c>
      <c r="AC44" s="10" t="s">
        <v>2</v>
      </c>
      <c r="AD44" s="8" t="s">
        <v>2</v>
      </c>
      <c r="AE44" s="10" t="s">
        <v>3</v>
      </c>
      <c r="AF44" s="10" t="s">
        <v>2</v>
      </c>
      <c r="AG44" s="10" t="s">
        <v>2</v>
      </c>
      <c r="AH44" s="10" t="s">
        <v>4</v>
      </c>
      <c r="AI44" s="10" t="s">
        <v>3</v>
      </c>
      <c r="AJ44" s="10" t="s">
        <v>3</v>
      </c>
      <c r="AK44" s="8" t="s">
        <v>2</v>
      </c>
      <c r="AL44" s="8" t="s">
        <v>2</v>
      </c>
      <c r="AM44" s="10" t="s">
        <v>2</v>
      </c>
      <c r="AN44" s="10" t="s">
        <v>166</v>
      </c>
      <c r="AO44" s="8" t="s">
        <v>2</v>
      </c>
    </row>
    <row r="45" spans="1:41" ht="15.75" customHeight="1" x14ac:dyDescent="0.25">
      <c r="A45" s="17">
        <v>43</v>
      </c>
      <c r="B45" s="15" t="s">
        <v>129</v>
      </c>
      <c r="C45" s="14" t="s">
        <v>130</v>
      </c>
      <c r="D45" s="8">
        <v>4</v>
      </c>
      <c r="E45" s="7">
        <v>4</v>
      </c>
      <c r="F45" s="7">
        <v>3</v>
      </c>
      <c r="G45" s="7">
        <v>4</v>
      </c>
      <c r="H45" s="7">
        <v>3</v>
      </c>
      <c r="I45" s="7">
        <v>4</v>
      </c>
      <c r="J45" s="7">
        <v>4</v>
      </c>
      <c r="K45" s="7">
        <v>4</v>
      </c>
      <c r="L45" s="10">
        <v>4</v>
      </c>
      <c r="M45" s="7">
        <v>4</v>
      </c>
      <c r="N45" s="7">
        <v>4</v>
      </c>
      <c r="O45" s="10" t="s">
        <v>2</v>
      </c>
      <c r="P45" s="10" t="s">
        <v>2</v>
      </c>
      <c r="Q45" s="8" t="s">
        <v>2</v>
      </c>
      <c r="R45" s="10" t="s">
        <v>2</v>
      </c>
      <c r="S45" s="10" t="s">
        <v>2</v>
      </c>
      <c r="T45" s="8" t="s">
        <v>2</v>
      </c>
      <c r="U45" s="8" t="s">
        <v>2</v>
      </c>
      <c r="V45" s="10" t="s">
        <v>2</v>
      </c>
      <c r="W45" s="10" t="s">
        <v>2</v>
      </c>
      <c r="X45" s="10" t="s">
        <v>3</v>
      </c>
      <c r="Y45" s="10" t="s">
        <v>2</v>
      </c>
      <c r="Z45" s="10" t="s">
        <v>2</v>
      </c>
      <c r="AA45" s="10" t="s">
        <v>2</v>
      </c>
      <c r="AB45" s="8" t="s">
        <v>2</v>
      </c>
      <c r="AC45" s="10" t="s">
        <v>2</v>
      </c>
      <c r="AD45" s="8" t="s">
        <v>2</v>
      </c>
      <c r="AE45" s="10" t="s">
        <v>3</v>
      </c>
      <c r="AF45" s="10" t="s">
        <v>2</v>
      </c>
      <c r="AG45" s="10" t="s">
        <v>2</v>
      </c>
      <c r="AH45" s="8" t="s">
        <v>3</v>
      </c>
      <c r="AI45" s="10" t="s">
        <v>3</v>
      </c>
      <c r="AJ45" s="10" t="s">
        <v>3</v>
      </c>
      <c r="AK45" s="8" t="s">
        <v>2</v>
      </c>
      <c r="AL45" s="8" t="s">
        <v>2</v>
      </c>
      <c r="AM45" s="10" t="s">
        <v>3</v>
      </c>
      <c r="AN45" s="10" t="s">
        <v>3</v>
      </c>
      <c r="AO45" s="8" t="s">
        <v>2</v>
      </c>
    </row>
    <row r="46" spans="1:41" ht="15.75" customHeight="1" x14ac:dyDescent="0.25">
      <c r="A46" s="17">
        <v>44</v>
      </c>
      <c r="B46" s="15" t="s">
        <v>131</v>
      </c>
      <c r="C46" s="14" t="s">
        <v>132</v>
      </c>
      <c r="D46" s="8">
        <v>5</v>
      </c>
      <c r="E46" s="7">
        <v>5</v>
      </c>
      <c r="F46" s="7">
        <v>5</v>
      </c>
      <c r="G46" s="7">
        <v>5</v>
      </c>
      <c r="H46" s="7">
        <v>4</v>
      </c>
      <c r="I46" s="7">
        <v>4</v>
      </c>
      <c r="J46" s="7">
        <v>5</v>
      </c>
      <c r="K46" s="7">
        <v>5</v>
      </c>
      <c r="L46" s="10">
        <v>5</v>
      </c>
      <c r="M46" s="7">
        <v>5</v>
      </c>
      <c r="N46" s="10">
        <v>5</v>
      </c>
      <c r="O46" s="10" t="s">
        <v>2</v>
      </c>
      <c r="P46" s="10" t="s">
        <v>2</v>
      </c>
      <c r="Q46" s="8" t="s">
        <v>2</v>
      </c>
      <c r="R46" s="10" t="s">
        <v>2</v>
      </c>
      <c r="S46" s="10" t="s">
        <v>2</v>
      </c>
      <c r="T46" s="8" t="s">
        <v>3</v>
      </c>
      <c r="U46" s="8" t="s">
        <v>2</v>
      </c>
      <c r="V46" s="10" t="s">
        <v>2</v>
      </c>
      <c r="W46" s="10" t="s">
        <v>2</v>
      </c>
      <c r="X46" s="10" t="s">
        <v>2</v>
      </c>
      <c r="Y46" s="10" t="s">
        <v>2</v>
      </c>
      <c r="Z46" s="10" t="s">
        <v>2</v>
      </c>
      <c r="AA46" s="10" t="s">
        <v>2</v>
      </c>
      <c r="AB46" s="8" t="s">
        <v>3</v>
      </c>
      <c r="AC46" s="10" t="s">
        <v>2</v>
      </c>
      <c r="AD46" s="8" t="s">
        <v>2</v>
      </c>
      <c r="AE46" s="10" t="s">
        <v>3</v>
      </c>
      <c r="AF46" s="10" t="s">
        <v>2</v>
      </c>
      <c r="AG46" s="10" t="s">
        <v>3</v>
      </c>
      <c r="AH46" s="8" t="s">
        <v>3</v>
      </c>
      <c r="AI46" s="10" t="s">
        <v>3</v>
      </c>
      <c r="AJ46" s="10" t="s">
        <v>2</v>
      </c>
      <c r="AK46" s="8" t="s">
        <v>2</v>
      </c>
      <c r="AL46" s="8" t="s">
        <v>2</v>
      </c>
      <c r="AM46" s="10" t="s">
        <v>2</v>
      </c>
      <c r="AN46" s="8" t="s">
        <v>2</v>
      </c>
      <c r="AO46" s="8" t="s">
        <v>2</v>
      </c>
    </row>
    <row r="47" spans="1:41" ht="15.75" customHeight="1" x14ac:dyDescent="0.25">
      <c r="A47" s="17">
        <v>45</v>
      </c>
      <c r="B47" s="15" t="s">
        <v>133</v>
      </c>
      <c r="C47" s="14" t="s">
        <v>134</v>
      </c>
      <c r="D47" s="8">
        <v>5</v>
      </c>
      <c r="E47" s="7">
        <v>5</v>
      </c>
      <c r="F47" s="7">
        <v>5</v>
      </c>
      <c r="G47" s="7">
        <v>4</v>
      </c>
      <c r="H47" s="7">
        <v>4</v>
      </c>
      <c r="I47" s="7">
        <v>4</v>
      </c>
      <c r="J47" s="7">
        <v>5</v>
      </c>
      <c r="K47" s="7">
        <v>4</v>
      </c>
      <c r="L47" s="7">
        <v>4</v>
      </c>
      <c r="M47" s="7">
        <v>4</v>
      </c>
      <c r="N47" s="10">
        <v>4</v>
      </c>
      <c r="O47" s="10" t="s">
        <v>2</v>
      </c>
      <c r="P47" s="10" t="s">
        <v>2</v>
      </c>
      <c r="Q47" s="8" t="s">
        <v>3</v>
      </c>
      <c r="R47" s="10" t="s">
        <v>2</v>
      </c>
      <c r="S47" s="10" t="s">
        <v>2</v>
      </c>
      <c r="T47" s="8" t="s">
        <v>3</v>
      </c>
      <c r="U47" s="8" t="s">
        <v>3</v>
      </c>
      <c r="V47" s="10" t="s">
        <v>3</v>
      </c>
      <c r="W47" s="10" t="s">
        <v>2</v>
      </c>
      <c r="X47" s="10" t="s">
        <v>3</v>
      </c>
      <c r="Y47" s="10" t="s">
        <v>2</v>
      </c>
      <c r="Z47" s="10" t="s">
        <v>2</v>
      </c>
      <c r="AA47" s="10" t="s">
        <v>4</v>
      </c>
      <c r="AB47" s="8" t="s">
        <v>2</v>
      </c>
      <c r="AC47" s="10" t="s">
        <v>2</v>
      </c>
      <c r="AD47" s="8" t="s">
        <v>2</v>
      </c>
      <c r="AE47" s="10" t="s">
        <v>3</v>
      </c>
      <c r="AF47" s="10" t="s">
        <v>3</v>
      </c>
      <c r="AG47" s="10" t="s">
        <v>3</v>
      </c>
      <c r="AH47" s="8" t="s">
        <v>3</v>
      </c>
      <c r="AI47" s="10" t="s">
        <v>3</v>
      </c>
      <c r="AJ47" s="10" t="s">
        <v>3</v>
      </c>
      <c r="AK47" s="10" t="s">
        <v>4</v>
      </c>
      <c r="AL47" s="8" t="s">
        <v>2</v>
      </c>
      <c r="AM47" s="10" t="s">
        <v>2</v>
      </c>
      <c r="AN47" s="10" t="s">
        <v>2</v>
      </c>
      <c r="AO47" s="8" t="s">
        <v>2</v>
      </c>
    </row>
    <row r="48" spans="1:41" ht="15.75" customHeight="1" x14ac:dyDescent="0.25">
      <c r="A48" s="17">
        <v>46</v>
      </c>
      <c r="B48" s="15" t="s">
        <v>135</v>
      </c>
      <c r="C48" s="14" t="s">
        <v>136</v>
      </c>
      <c r="D48" s="8">
        <v>4</v>
      </c>
      <c r="E48" s="7">
        <v>4</v>
      </c>
      <c r="F48" s="7">
        <v>4</v>
      </c>
      <c r="G48" s="7">
        <v>5</v>
      </c>
      <c r="H48" s="7">
        <v>4</v>
      </c>
      <c r="I48" s="7">
        <v>3</v>
      </c>
      <c r="J48" s="7">
        <v>5</v>
      </c>
      <c r="K48" s="7">
        <v>4</v>
      </c>
      <c r="L48" s="7">
        <v>4</v>
      </c>
      <c r="M48" s="7">
        <v>4</v>
      </c>
      <c r="N48" s="10">
        <v>3</v>
      </c>
      <c r="O48" s="10" t="s">
        <v>2</v>
      </c>
      <c r="P48" s="10" t="s">
        <v>2</v>
      </c>
      <c r="Q48" s="8" t="s">
        <v>2</v>
      </c>
      <c r="R48" s="10" t="s">
        <v>2</v>
      </c>
      <c r="S48" s="10" t="s">
        <v>2</v>
      </c>
      <c r="T48" s="8" t="s">
        <v>3</v>
      </c>
      <c r="U48" s="8" t="s">
        <v>2</v>
      </c>
      <c r="V48" s="10" t="s">
        <v>2</v>
      </c>
      <c r="W48" s="10" t="s">
        <v>2</v>
      </c>
      <c r="X48" s="10" t="s">
        <v>3</v>
      </c>
      <c r="Y48" s="10" t="s">
        <v>4</v>
      </c>
      <c r="Z48" s="10" t="s">
        <v>2</v>
      </c>
      <c r="AA48" s="10" t="s">
        <v>2</v>
      </c>
      <c r="AB48" s="8" t="s">
        <v>2</v>
      </c>
      <c r="AC48" s="10" t="s">
        <v>2</v>
      </c>
      <c r="AD48" s="8" t="s">
        <v>2</v>
      </c>
      <c r="AE48" s="10" t="s">
        <v>3</v>
      </c>
      <c r="AF48" s="10" t="s">
        <v>2</v>
      </c>
      <c r="AG48" s="10" t="s">
        <v>4</v>
      </c>
      <c r="AH48" s="8" t="s">
        <v>2</v>
      </c>
      <c r="AI48" s="10" t="s">
        <v>3</v>
      </c>
      <c r="AJ48" s="10" t="s">
        <v>2</v>
      </c>
      <c r="AK48" s="10" t="s">
        <v>4</v>
      </c>
      <c r="AL48" s="8" t="s">
        <v>2</v>
      </c>
      <c r="AM48" s="10" t="s">
        <v>2</v>
      </c>
      <c r="AN48" s="10" t="s">
        <v>2</v>
      </c>
      <c r="AO48" s="8" t="s">
        <v>2</v>
      </c>
    </row>
    <row r="49" spans="1:41" ht="15.75" customHeight="1" x14ac:dyDescent="0.25">
      <c r="A49" s="17">
        <v>47</v>
      </c>
      <c r="B49" s="15" t="s">
        <v>137</v>
      </c>
      <c r="C49" s="14" t="s">
        <v>138</v>
      </c>
      <c r="D49" s="8">
        <v>5</v>
      </c>
      <c r="E49" s="7">
        <v>5</v>
      </c>
      <c r="F49" s="7">
        <v>5</v>
      </c>
      <c r="G49" s="7">
        <v>5</v>
      </c>
      <c r="H49" s="7">
        <v>3</v>
      </c>
      <c r="I49" s="7">
        <v>5</v>
      </c>
      <c r="J49" s="7">
        <v>5</v>
      </c>
      <c r="K49" s="7">
        <v>4</v>
      </c>
      <c r="L49" s="7">
        <v>4</v>
      </c>
      <c r="M49" s="7">
        <v>4</v>
      </c>
      <c r="N49" s="10">
        <v>4</v>
      </c>
      <c r="O49" s="10" t="s">
        <v>2</v>
      </c>
      <c r="P49" s="10" t="s">
        <v>2</v>
      </c>
      <c r="Q49" s="8" t="s">
        <v>3</v>
      </c>
      <c r="R49" s="10" t="s">
        <v>2</v>
      </c>
      <c r="S49" s="10" t="s">
        <v>2</v>
      </c>
      <c r="T49" s="8" t="s">
        <v>2</v>
      </c>
      <c r="U49" s="8" t="s">
        <v>3</v>
      </c>
      <c r="V49" s="10" t="s">
        <v>2</v>
      </c>
      <c r="W49" s="10" t="s">
        <v>2</v>
      </c>
      <c r="X49" s="10" t="s">
        <v>3</v>
      </c>
      <c r="Y49" s="10" t="s">
        <v>2</v>
      </c>
      <c r="Z49" s="10" t="s">
        <v>2</v>
      </c>
      <c r="AA49" s="10" t="s">
        <v>2</v>
      </c>
      <c r="AB49" s="10" t="s">
        <v>166</v>
      </c>
      <c r="AC49" s="10" t="s">
        <v>2</v>
      </c>
      <c r="AD49" s="8" t="s">
        <v>2</v>
      </c>
      <c r="AE49" s="10" t="s">
        <v>3</v>
      </c>
      <c r="AF49" s="10" t="s">
        <v>2</v>
      </c>
      <c r="AG49" s="10" t="s">
        <v>2</v>
      </c>
      <c r="AH49" s="8" t="s">
        <v>3</v>
      </c>
      <c r="AI49" s="10" t="s">
        <v>3</v>
      </c>
      <c r="AJ49" s="10" t="s">
        <v>3</v>
      </c>
      <c r="AK49" s="8" t="s">
        <v>2</v>
      </c>
      <c r="AL49" s="8" t="s">
        <v>2</v>
      </c>
      <c r="AM49" s="10" t="s">
        <v>2</v>
      </c>
      <c r="AN49" s="10" t="s">
        <v>3</v>
      </c>
      <c r="AO49" s="8" t="s">
        <v>2</v>
      </c>
    </row>
    <row r="50" spans="1:41" ht="15.75" customHeight="1" x14ac:dyDescent="0.25">
      <c r="A50" s="17">
        <v>48</v>
      </c>
      <c r="B50" s="15" t="s">
        <v>139</v>
      </c>
      <c r="C50" s="14" t="s">
        <v>140</v>
      </c>
      <c r="D50" s="8">
        <v>5</v>
      </c>
      <c r="E50" s="7">
        <v>4</v>
      </c>
      <c r="F50" s="7">
        <v>4</v>
      </c>
      <c r="G50" s="7">
        <v>5</v>
      </c>
      <c r="H50" s="7">
        <v>4</v>
      </c>
      <c r="I50" s="7">
        <v>4</v>
      </c>
      <c r="J50" s="7">
        <v>4</v>
      </c>
      <c r="K50" s="7">
        <v>5</v>
      </c>
      <c r="L50" s="7">
        <v>5</v>
      </c>
      <c r="M50" s="7">
        <v>4</v>
      </c>
      <c r="N50" s="7">
        <v>5</v>
      </c>
      <c r="O50" s="10" t="s">
        <v>2</v>
      </c>
      <c r="P50" s="10" t="s">
        <v>2</v>
      </c>
      <c r="Q50" s="8" t="s">
        <v>2</v>
      </c>
      <c r="R50" s="10" t="s">
        <v>2</v>
      </c>
      <c r="S50" s="10" t="s">
        <v>2</v>
      </c>
      <c r="T50" s="8" t="s">
        <v>2</v>
      </c>
      <c r="U50" s="8" t="s">
        <v>2</v>
      </c>
      <c r="V50" s="10" t="s">
        <v>2</v>
      </c>
      <c r="W50" s="10" t="s">
        <v>2</v>
      </c>
      <c r="X50" s="10" t="s">
        <v>166</v>
      </c>
      <c r="Y50" s="10" t="s">
        <v>2</v>
      </c>
      <c r="Z50" s="10" t="s">
        <v>2</v>
      </c>
      <c r="AA50" s="10" t="s">
        <v>2</v>
      </c>
      <c r="AB50" s="10" t="s">
        <v>4</v>
      </c>
      <c r="AC50" s="10" t="s">
        <v>2</v>
      </c>
      <c r="AD50" s="8" t="s">
        <v>2</v>
      </c>
      <c r="AE50" s="10" t="s">
        <v>3</v>
      </c>
      <c r="AF50" s="10" t="s">
        <v>2</v>
      </c>
      <c r="AG50" s="10" t="s">
        <v>2</v>
      </c>
      <c r="AH50" s="8" t="s">
        <v>3</v>
      </c>
      <c r="AI50" s="10" t="s">
        <v>3</v>
      </c>
      <c r="AJ50" s="10" t="s">
        <v>3</v>
      </c>
      <c r="AK50" s="10" t="s">
        <v>166</v>
      </c>
      <c r="AL50" s="8" t="s">
        <v>2</v>
      </c>
      <c r="AM50" s="10" t="s">
        <v>2</v>
      </c>
      <c r="AN50" s="10" t="s">
        <v>166</v>
      </c>
      <c r="AO50" s="8" t="s">
        <v>2</v>
      </c>
    </row>
    <row r="51" spans="1:41" ht="15.75" customHeight="1" x14ac:dyDescent="0.25">
      <c r="A51" s="17">
        <v>49</v>
      </c>
      <c r="B51" s="15" t="s">
        <v>141</v>
      </c>
      <c r="C51" s="14" t="s">
        <v>142</v>
      </c>
      <c r="D51" s="8">
        <v>5</v>
      </c>
      <c r="E51" s="7">
        <v>5</v>
      </c>
      <c r="F51" s="7">
        <v>5</v>
      </c>
      <c r="G51" s="7">
        <v>5</v>
      </c>
      <c r="H51" s="7">
        <v>5</v>
      </c>
      <c r="I51" s="7">
        <v>4</v>
      </c>
      <c r="J51" s="7">
        <v>5</v>
      </c>
      <c r="K51" s="7">
        <v>5</v>
      </c>
      <c r="L51" s="7">
        <v>5</v>
      </c>
      <c r="M51" s="7">
        <v>4</v>
      </c>
      <c r="N51" s="7">
        <v>5</v>
      </c>
      <c r="O51" s="10" t="s">
        <v>2</v>
      </c>
      <c r="P51" s="10" t="s">
        <v>2</v>
      </c>
      <c r="Q51" s="8" t="s">
        <v>2</v>
      </c>
      <c r="R51" s="10" t="s">
        <v>2</v>
      </c>
      <c r="S51" s="10" t="s">
        <v>2</v>
      </c>
      <c r="T51" s="8" t="s">
        <v>3</v>
      </c>
      <c r="U51" s="8" t="s">
        <v>2</v>
      </c>
      <c r="V51" s="10" t="s">
        <v>2</v>
      </c>
      <c r="W51" s="10" t="s">
        <v>2</v>
      </c>
      <c r="X51" s="10" t="s">
        <v>3</v>
      </c>
      <c r="Y51" s="10" t="s">
        <v>2</v>
      </c>
      <c r="Z51" s="10" t="s">
        <v>2</v>
      </c>
      <c r="AA51" s="10" t="s">
        <v>2</v>
      </c>
      <c r="AB51" s="10" t="s">
        <v>2</v>
      </c>
      <c r="AC51" s="10" t="s">
        <v>2</v>
      </c>
      <c r="AD51" s="10" t="s">
        <v>2</v>
      </c>
      <c r="AE51" s="10" t="s">
        <v>3</v>
      </c>
      <c r="AF51" s="10" t="s">
        <v>2</v>
      </c>
      <c r="AG51" s="10" t="s">
        <v>2</v>
      </c>
      <c r="AH51" s="8" t="s">
        <v>3</v>
      </c>
      <c r="AI51" s="10" t="s">
        <v>3</v>
      </c>
      <c r="AJ51" s="10" t="s">
        <v>3</v>
      </c>
      <c r="AK51" s="8" t="s">
        <v>2</v>
      </c>
      <c r="AL51" s="8" t="s">
        <v>2</v>
      </c>
      <c r="AM51" s="10" t="s">
        <v>3</v>
      </c>
      <c r="AN51" s="10" t="s">
        <v>3</v>
      </c>
      <c r="AO51" s="8" t="s">
        <v>2</v>
      </c>
    </row>
    <row r="52" spans="1:41" ht="15.75" customHeight="1" x14ac:dyDescent="0.25">
      <c r="A52" s="17">
        <v>50</v>
      </c>
      <c r="B52" s="15" t="s">
        <v>143</v>
      </c>
      <c r="C52" s="14" t="s">
        <v>144</v>
      </c>
      <c r="D52" s="8">
        <v>3</v>
      </c>
      <c r="E52" s="7">
        <v>5</v>
      </c>
      <c r="F52" s="7">
        <v>4</v>
      </c>
      <c r="G52" s="7">
        <v>4</v>
      </c>
      <c r="H52" s="7">
        <v>5</v>
      </c>
      <c r="I52" s="7">
        <v>5</v>
      </c>
      <c r="J52" s="7">
        <v>5</v>
      </c>
      <c r="K52" s="7">
        <v>4</v>
      </c>
      <c r="L52" s="7">
        <v>4</v>
      </c>
      <c r="M52" s="7">
        <v>5</v>
      </c>
      <c r="N52" s="7">
        <v>4</v>
      </c>
      <c r="O52" s="10" t="s">
        <v>3</v>
      </c>
      <c r="P52" s="10" t="s">
        <v>2</v>
      </c>
      <c r="Q52" s="8" t="s">
        <v>2</v>
      </c>
      <c r="R52" s="10" t="s">
        <v>2</v>
      </c>
      <c r="S52" s="10" t="s">
        <v>2</v>
      </c>
      <c r="T52" s="8" t="s">
        <v>2</v>
      </c>
      <c r="U52" s="8" t="s">
        <v>2</v>
      </c>
      <c r="V52" s="10" t="s">
        <v>2</v>
      </c>
      <c r="W52" s="10" t="s">
        <v>2</v>
      </c>
      <c r="X52" s="10" t="s">
        <v>3</v>
      </c>
      <c r="Y52" s="10" t="s">
        <v>2</v>
      </c>
      <c r="Z52" s="10" t="s">
        <v>2</v>
      </c>
      <c r="AA52" s="10" t="s">
        <v>2</v>
      </c>
      <c r="AB52" s="10" t="s">
        <v>166</v>
      </c>
      <c r="AC52" s="10" t="s">
        <v>2</v>
      </c>
      <c r="AD52" s="10" t="s">
        <v>4</v>
      </c>
      <c r="AE52" s="10" t="s">
        <v>3</v>
      </c>
      <c r="AF52" s="10" t="s">
        <v>2</v>
      </c>
      <c r="AG52" s="10" t="s">
        <v>2</v>
      </c>
      <c r="AH52" s="8" t="s">
        <v>3</v>
      </c>
      <c r="AI52" s="10" t="s">
        <v>3</v>
      </c>
      <c r="AJ52" s="10" t="s">
        <v>3</v>
      </c>
      <c r="AK52" s="8" t="s">
        <v>2</v>
      </c>
      <c r="AL52" s="8" t="s">
        <v>2</v>
      </c>
      <c r="AM52" s="10" t="s">
        <v>2</v>
      </c>
      <c r="AN52" s="10" t="s">
        <v>4</v>
      </c>
      <c r="AO52" s="8" t="s">
        <v>2</v>
      </c>
    </row>
    <row r="53" spans="1:41" ht="15.75" customHeight="1" x14ac:dyDescent="0.25">
      <c r="A53" s="17">
        <v>51</v>
      </c>
      <c r="B53" s="15" t="s">
        <v>145</v>
      </c>
      <c r="C53" s="14" t="s">
        <v>146</v>
      </c>
      <c r="D53" s="8">
        <v>3</v>
      </c>
      <c r="E53" s="7">
        <v>5</v>
      </c>
      <c r="F53" s="7">
        <v>5</v>
      </c>
      <c r="G53" s="7">
        <v>5</v>
      </c>
      <c r="H53" s="7">
        <v>4</v>
      </c>
      <c r="I53" s="7">
        <v>4</v>
      </c>
      <c r="J53" s="7">
        <v>5</v>
      </c>
      <c r="K53" s="7">
        <v>5</v>
      </c>
      <c r="L53" s="7">
        <v>5</v>
      </c>
      <c r="M53" s="7">
        <v>4</v>
      </c>
      <c r="N53" s="7">
        <v>5</v>
      </c>
      <c r="O53" s="10" t="s">
        <v>2</v>
      </c>
      <c r="P53" s="10" t="s">
        <v>2</v>
      </c>
      <c r="Q53" s="8" t="s">
        <v>2</v>
      </c>
      <c r="R53" s="10" t="s">
        <v>2</v>
      </c>
      <c r="S53" s="10" t="s">
        <v>3</v>
      </c>
      <c r="T53" s="8" t="s">
        <v>2</v>
      </c>
      <c r="U53" s="8" t="s">
        <v>2</v>
      </c>
      <c r="V53" s="10" t="s">
        <v>2</v>
      </c>
      <c r="W53" s="10" t="s">
        <v>2</v>
      </c>
      <c r="X53" s="10" t="s">
        <v>3</v>
      </c>
      <c r="Y53" s="10" t="s">
        <v>2</v>
      </c>
      <c r="Z53" s="10" t="s">
        <v>2</v>
      </c>
      <c r="AA53" s="10" t="s">
        <v>2</v>
      </c>
      <c r="AB53" s="8" t="s">
        <v>2</v>
      </c>
      <c r="AC53" s="10" t="s">
        <v>2</v>
      </c>
      <c r="AD53" s="10" t="s">
        <v>166</v>
      </c>
      <c r="AE53" s="10" t="s">
        <v>3</v>
      </c>
      <c r="AF53" s="10" t="s">
        <v>4</v>
      </c>
      <c r="AG53" s="10" t="s">
        <v>2</v>
      </c>
      <c r="AH53" s="8" t="s">
        <v>3</v>
      </c>
      <c r="AI53" s="10" t="s">
        <v>3</v>
      </c>
      <c r="AJ53" s="10" t="s">
        <v>3</v>
      </c>
      <c r="AK53" s="8" t="s">
        <v>2</v>
      </c>
      <c r="AL53" s="8" t="s">
        <v>2</v>
      </c>
      <c r="AM53" s="10" t="s">
        <v>2</v>
      </c>
      <c r="AN53" s="8" t="s">
        <v>2</v>
      </c>
      <c r="AO53" s="8" t="s">
        <v>3</v>
      </c>
    </row>
    <row r="54" spans="1:41" ht="15.75" customHeight="1" x14ac:dyDescent="0.25">
      <c r="A54" s="17">
        <v>52</v>
      </c>
      <c r="B54" s="15" t="s">
        <v>147</v>
      </c>
      <c r="C54" s="14" t="s">
        <v>148</v>
      </c>
      <c r="D54" s="8">
        <v>5</v>
      </c>
      <c r="E54" s="7">
        <v>3</v>
      </c>
      <c r="F54" s="7">
        <v>4</v>
      </c>
      <c r="G54" s="7">
        <v>3</v>
      </c>
      <c r="H54" s="7">
        <v>5</v>
      </c>
      <c r="I54" s="7">
        <v>5</v>
      </c>
      <c r="J54" s="7">
        <v>5</v>
      </c>
      <c r="K54" s="7">
        <v>4</v>
      </c>
      <c r="L54" s="7">
        <v>4</v>
      </c>
      <c r="M54" s="7">
        <v>5</v>
      </c>
      <c r="N54" s="7">
        <v>4</v>
      </c>
      <c r="O54" s="10" t="s">
        <v>2</v>
      </c>
      <c r="P54" s="10" t="s">
        <v>2</v>
      </c>
      <c r="Q54" s="8" t="s">
        <v>2</v>
      </c>
      <c r="R54" s="10" t="s">
        <v>2</v>
      </c>
      <c r="S54" s="10" t="s">
        <v>2</v>
      </c>
      <c r="T54" s="8" t="s">
        <v>2</v>
      </c>
      <c r="U54" s="8" t="s">
        <v>3</v>
      </c>
      <c r="V54" s="10" t="s">
        <v>2</v>
      </c>
      <c r="W54" s="10" t="s">
        <v>2</v>
      </c>
      <c r="X54" s="10" t="s">
        <v>3</v>
      </c>
      <c r="Y54" s="10" t="s">
        <v>2</v>
      </c>
      <c r="Z54" s="10" t="s">
        <v>2</v>
      </c>
      <c r="AA54" s="10" t="s">
        <v>2</v>
      </c>
      <c r="AB54" s="8" t="s">
        <v>2</v>
      </c>
      <c r="AC54" s="10" t="s">
        <v>2</v>
      </c>
      <c r="AD54" s="8" t="s">
        <v>2</v>
      </c>
      <c r="AE54" s="10" t="s">
        <v>3</v>
      </c>
      <c r="AF54" s="10" t="s">
        <v>2</v>
      </c>
      <c r="AG54" s="10" t="s">
        <v>2</v>
      </c>
      <c r="AH54" s="8" t="s">
        <v>2</v>
      </c>
      <c r="AI54" s="10" t="s">
        <v>3</v>
      </c>
      <c r="AJ54" s="10" t="s">
        <v>3</v>
      </c>
      <c r="AK54" s="8" t="s">
        <v>2</v>
      </c>
      <c r="AL54" s="10" t="s">
        <v>4</v>
      </c>
      <c r="AM54" s="10" t="s">
        <v>2</v>
      </c>
      <c r="AN54" s="10" t="s">
        <v>3</v>
      </c>
      <c r="AO54" s="8" t="s">
        <v>2</v>
      </c>
    </row>
    <row r="55" spans="1:41" ht="15.75" customHeight="1" x14ac:dyDescent="0.25">
      <c r="A55" s="17">
        <v>53</v>
      </c>
      <c r="B55" s="15" t="s">
        <v>149</v>
      </c>
      <c r="C55" s="14" t="s">
        <v>150</v>
      </c>
      <c r="D55" s="8">
        <v>5</v>
      </c>
      <c r="E55" s="7">
        <v>5</v>
      </c>
      <c r="F55" s="7">
        <v>4</v>
      </c>
      <c r="G55" s="7">
        <v>5</v>
      </c>
      <c r="H55" s="7">
        <v>3</v>
      </c>
      <c r="I55" s="7">
        <v>4</v>
      </c>
      <c r="J55" s="7">
        <v>5</v>
      </c>
      <c r="K55" s="7">
        <v>5</v>
      </c>
      <c r="L55" s="10">
        <v>5</v>
      </c>
      <c r="M55" s="7">
        <v>5</v>
      </c>
      <c r="N55" s="7">
        <v>5</v>
      </c>
      <c r="O55" s="10" t="s">
        <v>2</v>
      </c>
      <c r="P55" s="10" t="s">
        <v>2</v>
      </c>
      <c r="Q55" s="8" t="s">
        <v>2</v>
      </c>
      <c r="R55" s="10" t="s">
        <v>2</v>
      </c>
      <c r="S55" s="10" t="s">
        <v>2</v>
      </c>
      <c r="T55" s="8" t="s">
        <v>2</v>
      </c>
      <c r="U55" s="8" t="s">
        <v>3</v>
      </c>
      <c r="V55" s="10" t="s">
        <v>2</v>
      </c>
      <c r="W55" s="10" t="s">
        <v>2</v>
      </c>
      <c r="X55" s="8" t="s">
        <v>2</v>
      </c>
      <c r="Y55" s="10" t="s">
        <v>2</v>
      </c>
      <c r="Z55" s="10" t="s">
        <v>2</v>
      </c>
      <c r="AA55" s="10" t="s">
        <v>2</v>
      </c>
      <c r="AB55" s="8" t="s">
        <v>2</v>
      </c>
      <c r="AC55" s="10" t="s">
        <v>2</v>
      </c>
      <c r="AD55" s="8" t="s">
        <v>167</v>
      </c>
      <c r="AE55" s="10" t="s">
        <v>2</v>
      </c>
      <c r="AF55" s="10" t="s">
        <v>2</v>
      </c>
      <c r="AG55" s="10" t="s">
        <v>2</v>
      </c>
      <c r="AH55" s="8" t="s">
        <v>2</v>
      </c>
      <c r="AI55" s="10" t="s">
        <v>3</v>
      </c>
      <c r="AJ55" s="10" t="s">
        <v>2</v>
      </c>
      <c r="AK55" s="8" t="s">
        <v>2</v>
      </c>
      <c r="AL55" s="10" t="s">
        <v>4</v>
      </c>
      <c r="AM55" s="10" t="s">
        <v>2</v>
      </c>
      <c r="AN55" s="10" t="s">
        <v>3</v>
      </c>
      <c r="AO55" s="8" t="s">
        <v>2</v>
      </c>
    </row>
    <row r="56" spans="1:41" ht="15.75" customHeight="1" x14ac:dyDescent="0.25">
      <c r="A56" s="17">
        <v>54</v>
      </c>
      <c r="B56" s="15" t="s">
        <v>151</v>
      </c>
      <c r="C56" s="14" t="s">
        <v>152</v>
      </c>
      <c r="D56" s="8">
        <v>5</v>
      </c>
      <c r="E56" s="7">
        <v>4</v>
      </c>
      <c r="F56" s="7">
        <v>5</v>
      </c>
      <c r="G56" s="7">
        <v>4</v>
      </c>
      <c r="H56" s="7">
        <v>4</v>
      </c>
      <c r="I56" s="7">
        <v>5</v>
      </c>
      <c r="J56" s="7">
        <v>5</v>
      </c>
      <c r="K56" s="7">
        <v>5</v>
      </c>
      <c r="L56" s="10">
        <v>4</v>
      </c>
      <c r="M56" s="7">
        <v>4</v>
      </c>
      <c r="N56" s="7">
        <v>3</v>
      </c>
      <c r="O56" s="10" t="s">
        <v>2</v>
      </c>
      <c r="P56" s="10" t="s">
        <v>2</v>
      </c>
      <c r="Q56" s="8" t="s">
        <v>3</v>
      </c>
      <c r="R56" s="10" t="s">
        <v>2</v>
      </c>
      <c r="S56" s="10" t="s">
        <v>2</v>
      </c>
      <c r="T56" s="8" t="s">
        <v>3</v>
      </c>
      <c r="U56" s="8" t="s">
        <v>2</v>
      </c>
      <c r="V56" s="10" t="s">
        <v>3</v>
      </c>
      <c r="W56" s="10" t="s">
        <v>2</v>
      </c>
      <c r="X56" s="8" t="s">
        <v>3</v>
      </c>
      <c r="Y56" s="10" t="s">
        <v>2</v>
      </c>
      <c r="Z56" s="10" t="s">
        <v>2</v>
      </c>
      <c r="AA56" s="10" t="s">
        <v>2</v>
      </c>
      <c r="AB56" s="8" t="s">
        <v>2</v>
      </c>
      <c r="AC56" s="10" t="s">
        <v>2</v>
      </c>
      <c r="AD56" s="8" t="s">
        <v>167</v>
      </c>
      <c r="AE56" s="10" t="s">
        <v>3</v>
      </c>
      <c r="AF56" s="10" t="s">
        <v>3</v>
      </c>
      <c r="AG56" s="10" t="s">
        <v>2</v>
      </c>
      <c r="AH56" s="8" t="s">
        <v>3</v>
      </c>
      <c r="AI56" s="10" t="s">
        <v>3</v>
      </c>
      <c r="AJ56" s="10" t="s">
        <v>3</v>
      </c>
      <c r="AK56" s="8" t="s">
        <v>2</v>
      </c>
      <c r="AL56" s="8" t="s">
        <v>2</v>
      </c>
      <c r="AM56" s="10" t="s">
        <v>2</v>
      </c>
      <c r="AN56" s="8" t="s">
        <v>2</v>
      </c>
      <c r="AO56" s="8" t="s">
        <v>2</v>
      </c>
    </row>
    <row r="57" spans="1:41" ht="15.75" customHeight="1" x14ac:dyDescent="0.25">
      <c r="A57" s="17">
        <v>55</v>
      </c>
      <c r="B57" s="15" t="s">
        <v>153</v>
      </c>
      <c r="C57" s="14" t="s">
        <v>154</v>
      </c>
      <c r="D57" s="8">
        <v>5</v>
      </c>
      <c r="E57" s="7">
        <v>5</v>
      </c>
      <c r="F57" s="7">
        <v>4</v>
      </c>
      <c r="G57" s="7">
        <v>4</v>
      </c>
      <c r="H57" s="7">
        <v>5</v>
      </c>
      <c r="I57" s="7">
        <v>3</v>
      </c>
      <c r="J57" s="7">
        <v>5</v>
      </c>
      <c r="K57" s="7">
        <v>5</v>
      </c>
      <c r="L57" s="10">
        <v>4</v>
      </c>
      <c r="M57" s="7">
        <v>5</v>
      </c>
      <c r="N57" s="7">
        <v>4</v>
      </c>
      <c r="O57" s="10" t="s">
        <v>2</v>
      </c>
      <c r="P57" s="10" t="s">
        <v>2</v>
      </c>
      <c r="Q57" s="8" t="s">
        <v>2</v>
      </c>
      <c r="R57" s="10" t="s">
        <v>2</v>
      </c>
      <c r="S57" s="10" t="s">
        <v>2</v>
      </c>
      <c r="T57" s="8" t="s">
        <v>2</v>
      </c>
      <c r="U57" s="8" t="s">
        <v>3</v>
      </c>
      <c r="V57" s="10" t="s">
        <v>2</v>
      </c>
      <c r="W57" s="10" t="s">
        <v>2</v>
      </c>
      <c r="X57" s="8" t="s">
        <v>3</v>
      </c>
      <c r="Y57" s="10" t="s">
        <v>2</v>
      </c>
      <c r="Z57" s="10" t="s">
        <v>2</v>
      </c>
      <c r="AA57" s="10" t="s">
        <v>2</v>
      </c>
      <c r="AB57" s="8" t="s">
        <v>2</v>
      </c>
      <c r="AC57" s="10" t="s">
        <v>2</v>
      </c>
      <c r="AD57" s="8" t="s">
        <v>167</v>
      </c>
      <c r="AE57" s="10" t="s">
        <v>3</v>
      </c>
      <c r="AF57" s="10" t="s">
        <v>2</v>
      </c>
      <c r="AG57" s="10" t="s">
        <v>2</v>
      </c>
      <c r="AH57" s="8" t="s">
        <v>3</v>
      </c>
      <c r="AI57" s="10" t="s">
        <v>3</v>
      </c>
      <c r="AJ57" s="10" t="s">
        <v>2</v>
      </c>
      <c r="AK57" s="8" t="s">
        <v>2</v>
      </c>
      <c r="AL57" s="8" t="s">
        <v>2</v>
      </c>
      <c r="AM57" s="10" t="s">
        <v>2</v>
      </c>
      <c r="AN57" s="8" t="s">
        <v>2</v>
      </c>
      <c r="AO57" s="10" t="s">
        <v>166</v>
      </c>
    </row>
    <row r="58" spans="1:41" ht="15.75" customHeight="1" x14ac:dyDescent="0.25">
      <c r="A58" s="17">
        <v>56</v>
      </c>
      <c r="B58" s="15" t="s">
        <v>155</v>
      </c>
      <c r="C58" s="14" t="s">
        <v>156</v>
      </c>
      <c r="D58" s="8">
        <v>5</v>
      </c>
      <c r="E58" s="7">
        <v>5</v>
      </c>
      <c r="F58" s="7">
        <v>4</v>
      </c>
      <c r="G58" s="7">
        <v>4</v>
      </c>
      <c r="H58" s="7">
        <v>4</v>
      </c>
      <c r="I58" s="7">
        <v>3</v>
      </c>
      <c r="J58" s="7">
        <v>4</v>
      </c>
      <c r="K58" s="7">
        <v>4</v>
      </c>
      <c r="L58" s="10">
        <v>5</v>
      </c>
      <c r="M58" s="7">
        <v>4</v>
      </c>
      <c r="N58" s="7">
        <v>5</v>
      </c>
      <c r="O58" s="10" t="s">
        <v>2</v>
      </c>
      <c r="P58" s="10" t="s">
        <v>3</v>
      </c>
      <c r="Q58" s="8" t="s">
        <v>2</v>
      </c>
      <c r="R58" s="10" t="s">
        <v>3</v>
      </c>
      <c r="S58" s="10" t="s">
        <v>2</v>
      </c>
      <c r="T58" s="8" t="s">
        <v>3</v>
      </c>
      <c r="U58" s="8" t="s">
        <v>2</v>
      </c>
      <c r="V58" s="10" t="s">
        <v>2</v>
      </c>
      <c r="W58" s="10" t="s">
        <v>2</v>
      </c>
      <c r="X58" s="10" t="s">
        <v>3</v>
      </c>
      <c r="Y58" s="10" t="s">
        <v>2</v>
      </c>
      <c r="Z58" s="10" t="s">
        <v>2</v>
      </c>
      <c r="AA58" s="10" t="s">
        <v>4</v>
      </c>
      <c r="AB58" s="8" t="s">
        <v>2</v>
      </c>
      <c r="AC58" s="10" t="s">
        <v>2</v>
      </c>
      <c r="AD58" s="8" t="s">
        <v>3</v>
      </c>
      <c r="AE58" s="10" t="s">
        <v>3</v>
      </c>
      <c r="AF58" s="10" t="s">
        <v>2</v>
      </c>
      <c r="AG58" s="10" t="s">
        <v>3</v>
      </c>
      <c r="AH58" s="8" t="s">
        <v>3</v>
      </c>
      <c r="AI58" s="10" t="s">
        <v>3</v>
      </c>
      <c r="AJ58" s="10" t="s">
        <v>3</v>
      </c>
      <c r="AK58" s="8" t="s">
        <v>2</v>
      </c>
      <c r="AL58" s="8" t="s">
        <v>2</v>
      </c>
      <c r="AM58" s="10" t="s">
        <v>2</v>
      </c>
      <c r="AN58" s="10" t="s">
        <v>2</v>
      </c>
      <c r="AO58" s="8" t="s">
        <v>2</v>
      </c>
    </row>
    <row r="59" spans="1:41" ht="15.75" customHeight="1" x14ac:dyDescent="0.25">
      <c r="A59" s="17">
        <v>57</v>
      </c>
      <c r="B59" s="15" t="s">
        <v>157</v>
      </c>
      <c r="C59" s="14" t="s">
        <v>158</v>
      </c>
      <c r="D59" s="8">
        <v>5</v>
      </c>
      <c r="E59" s="7">
        <v>5</v>
      </c>
      <c r="F59" s="7">
        <v>5</v>
      </c>
      <c r="G59" s="7">
        <v>5</v>
      </c>
      <c r="H59" s="7">
        <v>4</v>
      </c>
      <c r="I59" s="7">
        <v>5</v>
      </c>
      <c r="J59" s="7">
        <v>5</v>
      </c>
      <c r="K59" s="7">
        <v>4</v>
      </c>
      <c r="L59" s="7">
        <v>3</v>
      </c>
      <c r="M59" s="7">
        <v>4</v>
      </c>
      <c r="N59" s="10">
        <v>5</v>
      </c>
      <c r="O59" s="10" t="s">
        <v>2</v>
      </c>
      <c r="P59" s="10" t="s">
        <v>2</v>
      </c>
      <c r="Q59" s="8" t="s">
        <v>2</v>
      </c>
      <c r="R59" s="10" t="s">
        <v>2</v>
      </c>
      <c r="S59" s="10" t="s">
        <v>2</v>
      </c>
      <c r="T59" s="8" t="s">
        <v>2</v>
      </c>
      <c r="U59" s="8" t="s">
        <v>3</v>
      </c>
      <c r="V59" s="10" t="s">
        <v>2</v>
      </c>
      <c r="W59" s="10" t="s">
        <v>4</v>
      </c>
      <c r="X59" s="10" t="s">
        <v>2</v>
      </c>
      <c r="Y59" s="10" t="s">
        <v>2</v>
      </c>
      <c r="Z59" s="10" t="s">
        <v>2</v>
      </c>
      <c r="AA59" s="10" t="s">
        <v>2</v>
      </c>
      <c r="AB59" s="10" t="s">
        <v>166</v>
      </c>
      <c r="AC59" s="10" t="s">
        <v>2</v>
      </c>
      <c r="AD59" s="8" t="s">
        <v>2</v>
      </c>
      <c r="AE59" s="10" t="s">
        <v>3</v>
      </c>
      <c r="AF59" s="10" t="s">
        <v>2</v>
      </c>
      <c r="AG59" s="10" t="s">
        <v>3</v>
      </c>
      <c r="AH59" s="10" t="s">
        <v>3</v>
      </c>
      <c r="AI59" s="10" t="s">
        <v>3</v>
      </c>
      <c r="AJ59" s="10" t="s">
        <v>3</v>
      </c>
      <c r="AK59" s="10" t="s">
        <v>4</v>
      </c>
      <c r="AL59" s="8" t="s">
        <v>2</v>
      </c>
      <c r="AM59" s="10" t="s">
        <v>2</v>
      </c>
      <c r="AN59" s="10" t="s">
        <v>2</v>
      </c>
      <c r="AO59" s="8" t="s">
        <v>2</v>
      </c>
    </row>
    <row r="60" spans="1:41" ht="15.75" customHeight="1" x14ac:dyDescent="0.25">
      <c r="A60" s="17">
        <v>58</v>
      </c>
      <c r="B60" s="15" t="s">
        <v>159</v>
      </c>
      <c r="C60" s="14" t="s">
        <v>160</v>
      </c>
      <c r="D60" s="8">
        <v>4</v>
      </c>
      <c r="E60" s="7">
        <v>5</v>
      </c>
      <c r="F60" s="7">
        <v>5</v>
      </c>
      <c r="G60" s="7">
        <v>4</v>
      </c>
      <c r="H60" s="7">
        <v>3</v>
      </c>
      <c r="I60" s="7">
        <v>4</v>
      </c>
      <c r="J60" s="7">
        <v>4</v>
      </c>
      <c r="K60" s="7">
        <v>4</v>
      </c>
      <c r="L60" s="7">
        <v>5</v>
      </c>
      <c r="M60" s="7">
        <v>4</v>
      </c>
      <c r="N60" s="10">
        <v>4</v>
      </c>
      <c r="O60" s="10" t="s">
        <v>2</v>
      </c>
      <c r="P60" s="10" t="s">
        <v>2</v>
      </c>
      <c r="Q60" s="8" t="s">
        <v>2</v>
      </c>
      <c r="R60" s="10" t="s">
        <v>2</v>
      </c>
      <c r="S60" s="10" t="s">
        <v>2</v>
      </c>
      <c r="T60" s="8" t="s">
        <v>3</v>
      </c>
      <c r="U60" s="8" t="s">
        <v>3</v>
      </c>
      <c r="V60" s="10" t="s">
        <v>3</v>
      </c>
      <c r="W60" s="10" t="s">
        <v>2</v>
      </c>
      <c r="X60" s="10" t="s">
        <v>3</v>
      </c>
      <c r="Y60" s="10" t="s">
        <v>4</v>
      </c>
      <c r="Z60" s="10" t="s">
        <v>2</v>
      </c>
      <c r="AA60" s="10" t="s">
        <v>2</v>
      </c>
      <c r="AB60" s="10" t="s">
        <v>4</v>
      </c>
      <c r="AC60" s="10" t="s">
        <v>2</v>
      </c>
      <c r="AD60" s="8" t="s">
        <v>167</v>
      </c>
      <c r="AE60" s="10" t="s">
        <v>3</v>
      </c>
      <c r="AF60" s="10" t="s">
        <v>2</v>
      </c>
      <c r="AG60" s="10" t="s">
        <v>4</v>
      </c>
      <c r="AH60" s="10" t="s">
        <v>3</v>
      </c>
      <c r="AI60" s="10" t="s">
        <v>3</v>
      </c>
      <c r="AJ60" s="10" t="s">
        <v>3</v>
      </c>
      <c r="AK60" s="8" t="s">
        <v>2</v>
      </c>
      <c r="AL60" s="8" t="s">
        <v>2</v>
      </c>
      <c r="AM60" s="10" t="s">
        <v>2</v>
      </c>
      <c r="AN60" s="10" t="s">
        <v>3</v>
      </c>
      <c r="AO60" s="8" t="s">
        <v>2</v>
      </c>
    </row>
    <row r="61" spans="1:41" ht="15.75" customHeight="1" x14ac:dyDescent="0.25">
      <c r="A61" s="17">
        <v>59</v>
      </c>
      <c r="B61" s="15" t="s">
        <v>161</v>
      </c>
      <c r="C61" s="14" t="s">
        <v>162</v>
      </c>
      <c r="D61" s="8">
        <v>5</v>
      </c>
      <c r="E61" s="7">
        <v>5</v>
      </c>
      <c r="F61" s="7">
        <v>5</v>
      </c>
      <c r="G61" s="7">
        <v>5</v>
      </c>
      <c r="H61" s="7">
        <v>5</v>
      </c>
      <c r="I61" s="7">
        <v>3</v>
      </c>
      <c r="J61" s="7">
        <v>5</v>
      </c>
      <c r="K61" s="7">
        <v>5</v>
      </c>
      <c r="L61" s="7">
        <v>4</v>
      </c>
      <c r="M61" s="7">
        <v>5</v>
      </c>
      <c r="N61" s="10">
        <v>3</v>
      </c>
      <c r="O61" s="10" t="s">
        <v>2</v>
      </c>
      <c r="P61" s="10" t="s">
        <v>2</v>
      </c>
      <c r="Q61" s="8" t="s">
        <v>2</v>
      </c>
      <c r="R61" s="10" t="s">
        <v>2</v>
      </c>
      <c r="S61" s="10" t="s">
        <v>2</v>
      </c>
      <c r="T61" s="8" t="s">
        <v>3</v>
      </c>
      <c r="U61" s="8" t="s">
        <v>2</v>
      </c>
      <c r="V61" s="10" t="s">
        <v>3</v>
      </c>
      <c r="W61" s="10" t="s">
        <v>2</v>
      </c>
      <c r="X61" s="10" t="s">
        <v>3</v>
      </c>
      <c r="Y61" s="10" t="s">
        <v>2</v>
      </c>
      <c r="Z61" s="10" t="s">
        <v>2</v>
      </c>
      <c r="AA61" s="10" t="s">
        <v>2</v>
      </c>
      <c r="AB61" s="10" t="s">
        <v>2</v>
      </c>
      <c r="AC61" s="10" t="s">
        <v>2</v>
      </c>
      <c r="AD61" s="8" t="s">
        <v>167</v>
      </c>
      <c r="AE61" s="10" t="s">
        <v>3</v>
      </c>
      <c r="AF61" s="10" t="s">
        <v>2</v>
      </c>
      <c r="AG61" s="10" t="s">
        <v>2</v>
      </c>
      <c r="AH61" s="10" t="s">
        <v>3</v>
      </c>
      <c r="AI61" s="10" t="s">
        <v>3</v>
      </c>
      <c r="AJ61" s="10" t="s">
        <v>3</v>
      </c>
      <c r="AK61" s="8" t="s">
        <v>2</v>
      </c>
      <c r="AL61" s="8" t="s">
        <v>2</v>
      </c>
      <c r="AM61" s="10" t="s">
        <v>2</v>
      </c>
      <c r="AN61" s="10" t="s">
        <v>166</v>
      </c>
      <c r="AO61" s="8" t="s">
        <v>2</v>
      </c>
    </row>
    <row r="62" spans="1:41" ht="15.75" customHeight="1" x14ac:dyDescent="0.25">
      <c r="A62" s="17">
        <v>60</v>
      </c>
      <c r="B62" s="15" t="s">
        <v>163</v>
      </c>
      <c r="C62" s="14" t="s">
        <v>164</v>
      </c>
      <c r="D62" s="8">
        <v>5</v>
      </c>
      <c r="E62" s="7">
        <v>4</v>
      </c>
      <c r="F62" s="7">
        <v>5</v>
      </c>
      <c r="G62" s="7">
        <v>4</v>
      </c>
      <c r="H62" s="7">
        <v>4</v>
      </c>
      <c r="I62" s="7">
        <v>3</v>
      </c>
      <c r="J62" s="7">
        <v>4</v>
      </c>
      <c r="K62" s="7">
        <v>4</v>
      </c>
      <c r="L62" s="7">
        <v>5</v>
      </c>
      <c r="M62" s="7">
        <v>5</v>
      </c>
      <c r="N62" s="10">
        <v>4</v>
      </c>
      <c r="O62" s="10" t="s">
        <v>2</v>
      </c>
      <c r="P62" s="10" t="s">
        <v>2</v>
      </c>
      <c r="Q62" s="8" t="s">
        <v>2</v>
      </c>
      <c r="R62" s="10" t="s">
        <v>2</v>
      </c>
      <c r="S62" s="10" t="s">
        <v>2</v>
      </c>
      <c r="T62" s="8" t="s">
        <v>2</v>
      </c>
      <c r="U62" s="8" t="s">
        <v>2</v>
      </c>
      <c r="V62" s="10" t="s">
        <v>2</v>
      </c>
      <c r="W62" s="10" t="s">
        <v>2</v>
      </c>
      <c r="X62" s="10" t="s">
        <v>3</v>
      </c>
      <c r="Y62" s="10" t="s">
        <v>2</v>
      </c>
      <c r="Z62" s="10" t="s">
        <v>2</v>
      </c>
      <c r="AA62" s="10" t="s">
        <v>2</v>
      </c>
      <c r="AB62" s="10" t="s">
        <v>166</v>
      </c>
      <c r="AC62" s="10" t="s">
        <v>2</v>
      </c>
      <c r="AD62" s="8" t="s">
        <v>3</v>
      </c>
      <c r="AE62" s="10" t="s">
        <v>3</v>
      </c>
      <c r="AF62" s="10" t="s">
        <v>2</v>
      </c>
      <c r="AG62" s="8" t="s">
        <v>2</v>
      </c>
      <c r="AH62" s="10" t="s">
        <v>4</v>
      </c>
      <c r="AI62" s="10" t="s">
        <v>3</v>
      </c>
      <c r="AJ62" s="10" t="s">
        <v>3</v>
      </c>
      <c r="AK62" s="8" t="s">
        <v>2</v>
      </c>
      <c r="AL62" s="8" t="s">
        <v>2</v>
      </c>
      <c r="AM62" s="10" t="s">
        <v>2</v>
      </c>
      <c r="AN62" s="10" t="s">
        <v>3</v>
      </c>
      <c r="AO62" s="8" t="s">
        <v>2</v>
      </c>
    </row>
    <row r="63" spans="1:41" ht="15.75" customHeight="1" x14ac:dyDescent="0.25">
      <c r="D63" s="28"/>
      <c r="X63" s="10"/>
      <c r="AN63" s="10"/>
    </row>
    <row r="64" spans="1:41" ht="15.75" customHeight="1" x14ac:dyDescent="0.25">
      <c r="D64" s="28"/>
    </row>
    <row r="65" spans="4:4" ht="15.75" customHeight="1" x14ac:dyDescent="0.25">
      <c r="D65" s="28"/>
    </row>
    <row r="66" spans="4:4" ht="15.75" customHeight="1" x14ac:dyDescent="0.25">
      <c r="D66" s="28"/>
    </row>
    <row r="67" spans="4:4" ht="15.75" customHeight="1" x14ac:dyDescent="0.25">
      <c r="D67" s="28"/>
    </row>
    <row r="68" spans="4:4" ht="15.75" customHeight="1" x14ac:dyDescent="0.25">
      <c r="D68" s="28"/>
    </row>
    <row r="69" spans="4:4" ht="15.75" customHeight="1" x14ac:dyDescent="0.25">
      <c r="D69" s="28"/>
    </row>
    <row r="70" spans="4:4" ht="15.75" customHeight="1" x14ac:dyDescent="0.25">
      <c r="D70" s="28"/>
    </row>
    <row r="71" spans="4:4" ht="15.75" customHeight="1" x14ac:dyDescent="0.25">
      <c r="D71" s="28"/>
    </row>
    <row r="72" spans="4:4" ht="15.75" customHeight="1" x14ac:dyDescent="0.25">
      <c r="D72" s="28"/>
    </row>
    <row r="73" spans="4:4" ht="15.75" customHeight="1" x14ac:dyDescent="0.25">
      <c r="D73" s="28"/>
    </row>
    <row r="74" spans="4:4" ht="15.75" customHeight="1" x14ac:dyDescent="0.25">
      <c r="D74" s="28"/>
    </row>
    <row r="75" spans="4:4" ht="15.75" customHeight="1" x14ac:dyDescent="0.25">
      <c r="D75" s="28"/>
    </row>
    <row r="76" spans="4:4" ht="15.75" customHeight="1" x14ac:dyDescent="0.25">
      <c r="D76" s="28"/>
    </row>
    <row r="77" spans="4:4" ht="15.75" customHeight="1" x14ac:dyDescent="0.25">
      <c r="D77" s="28"/>
    </row>
    <row r="78" spans="4:4" ht="15.75" customHeight="1" x14ac:dyDescent="0.25">
      <c r="D78" s="28"/>
    </row>
    <row r="79" spans="4:4" ht="15.75" customHeight="1" x14ac:dyDescent="0.25">
      <c r="D79" s="28"/>
    </row>
    <row r="80" spans="4:4" ht="15.75" customHeight="1" x14ac:dyDescent="0.25">
      <c r="D80" s="28"/>
    </row>
    <row r="81" spans="4:4" ht="15.75" customHeight="1" x14ac:dyDescent="0.25">
      <c r="D81" s="28"/>
    </row>
    <row r="82" spans="4:4" ht="15.75" customHeight="1" x14ac:dyDescent="0.25">
      <c r="D82" s="28"/>
    </row>
    <row r="83" spans="4:4" ht="15.75" customHeight="1" x14ac:dyDescent="0.25">
      <c r="D83" s="28"/>
    </row>
    <row r="84" spans="4:4" ht="15.75" customHeight="1" x14ac:dyDescent="0.25">
      <c r="D84" s="28"/>
    </row>
    <row r="85" spans="4:4" ht="15.75" customHeight="1" x14ac:dyDescent="0.25">
      <c r="D85" s="10"/>
    </row>
    <row r="86" spans="4:4" ht="15.75" customHeight="1" x14ac:dyDescent="0.25">
      <c r="D86" s="28"/>
    </row>
    <row r="87" spans="4:4" ht="15.75" customHeight="1" x14ac:dyDescent="0.25">
      <c r="D87" s="28"/>
    </row>
    <row r="88" spans="4:4" ht="15.75" customHeight="1" x14ac:dyDescent="0.25">
      <c r="D88" s="28"/>
    </row>
    <row r="89" spans="4:4" ht="15.75" customHeight="1" x14ac:dyDescent="0.25">
      <c r="D89" s="28"/>
    </row>
    <row r="90" spans="4:4" ht="15.75" customHeight="1" x14ac:dyDescent="0.25">
      <c r="D90" s="28"/>
    </row>
    <row r="91" spans="4:4" ht="15.75" customHeight="1" x14ac:dyDescent="0.25">
      <c r="D91" s="8"/>
    </row>
    <row r="92" spans="4:4" ht="15.75" customHeight="1" x14ac:dyDescent="0.25">
      <c r="D92" s="8"/>
    </row>
    <row r="93" spans="4:4" ht="15.75" customHeight="1" x14ac:dyDescent="0.25">
      <c r="D93" s="8"/>
    </row>
    <row r="94" spans="4:4" ht="15.75" customHeight="1" x14ac:dyDescent="0.25">
      <c r="D94" s="8"/>
    </row>
    <row r="95" spans="4:4" ht="15.75" customHeight="1" x14ac:dyDescent="0.25">
      <c r="D95" s="8"/>
    </row>
    <row r="96" spans="4:4" ht="15.75" customHeight="1" x14ac:dyDescent="0.25">
      <c r="D96" s="8"/>
    </row>
    <row r="97" spans="4:4" ht="15.75" customHeight="1" x14ac:dyDescent="0.25">
      <c r="D97" s="8"/>
    </row>
    <row r="98" spans="4:4" ht="15.75" customHeight="1" x14ac:dyDescent="0.25">
      <c r="D98" s="8"/>
    </row>
    <row r="99" spans="4:4" ht="15.75" customHeight="1" x14ac:dyDescent="0.25">
      <c r="D99" s="8"/>
    </row>
    <row r="100" spans="4:4" ht="15.75" customHeight="1" x14ac:dyDescent="0.25">
      <c r="D100" s="8"/>
    </row>
    <row r="101" spans="4:4" ht="15.75" customHeight="1" x14ac:dyDescent="0.25">
      <c r="D101" s="8"/>
    </row>
    <row r="102" spans="4:4" ht="15.75" customHeight="1" x14ac:dyDescent="0.25">
      <c r="D102" s="28"/>
    </row>
    <row r="103" spans="4:4" ht="15.75" customHeight="1" x14ac:dyDescent="0.25">
      <c r="D103" s="28"/>
    </row>
    <row r="104" spans="4:4" ht="15.75" customHeight="1" x14ac:dyDescent="0.25">
      <c r="D104" s="28"/>
    </row>
    <row r="105" spans="4:4" ht="15.75" customHeight="1" x14ac:dyDescent="0.25">
      <c r="D105" s="28"/>
    </row>
    <row r="106" spans="4:4" ht="15.75" customHeight="1" x14ac:dyDescent="0.25">
      <c r="D106" s="28"/>
    </row>
    <row r="107" spans="4:4" ht="15.75" customHeight="1" x14ac:dyDescent="0.25">
      <c r="D107" s="28"/>
    </row>
    <row r="108" spans="4:4" ht="15.75" customHeight="1" x14ac:dyDescent="0.25">
      <c r="D108" s="28"/>
    </row>
    <row r="109" spans="4:4" ht="15.75" customHeight="1" x14ac:dyDescent="0.25">
      <c r="D109" s="28"/>
    </row>
    <row r="110" spans="4:4" ht="15.75" customHeight="1" x14ac:dyDescent="0.25">
      <c r="D110" s="28"/>
    </row>
    <row r="111" spans="4:4" ht="15.75" customHeight="1" x14ac:dyDescent="0.25">
      <c r="D111" s="28"/>
    </row>
    <row r="112" spans="4:4" ht="15.75" customHeight="1" x14ac:dyDescent="0.25">
      <c r="D112" s="28"/>
    </row>
    <row r="113" spans="4:4" ht="15.75" customHeight="1" x14ac:dyDescent="0.25">
      <c r="D113" s="28"/>
    </row>
    <row r="114" spans="4:4" ht="15.75" customHeight="1" x14ac:dyDescent="0.25">
      <c r="D114" s="28"/>
    </row>
    <row r="115" spans="4:4" ht="15.75" customHeight="1" x14ac:dyDescent="0.25">
      <c r="D115" s="28"/>
    </row>
    <row r="116" spans="4:4" ht="15.75" customHeight="1" x14ac:dyDescent="0.25">
      <c r="D116" s="28"/>
    </row>
    <row r="117" spans="4:4" ht="15.75" customHeight="1" x14ac:dyDescent="0.25">
      <c r="D117" s="28"/>
    </row>
  </sheetData>
  <mergeCells count="3">
    <mergeCell ref="D1:N1"/>
    <mergeCell ref="O1:V1"/>
    <mergeCell ref="W1:AO1"/>
  </mergeCells>
  <hyperlinks>
    <hyperlink ref="C33" r:id="rId1" xr:uid="{426661E7-5D9B-43AF-B299-9CB878799301}"/>
    <hyperlink ref="C39" r:id="rId2" xr:uid="{F2B9F825-DE19-45D3-827C-DD3E9A3E654F}"/>
    <hyperlink ref="C40" r:id="rId3" xr:uid="{EE1D865B-1CE6-44FF-8D5E-F4B35928E453}"/>
    <hyperlink ref="C41" r:id="rId4" xr:uid="{E810EE6D-E769-45DF-A158-F13B3CA231A0}"/>
    <hyperlink ref="C42" r:id="rId5" xr:uid="{4EC64505-44A7-4D9F-A358-49AA93A7C57D}"/>
    <hyperlink ref="C43" r:id="rId6" xr:uid="{4E84852B-E53B-4621-A4FB-233B27BFF9C4}"/>
    <hyperlink ref="C44" r:id="rId7" xr:uid="{3D775696-A3B8-4A2F-8DC2-E1F6F25949C9}"/>
    <hyperlink ref="C45" r:id="rId8" xr:uid="{85E0B1AC-1D52-444E-AB6D-D2B96FEFDC9A}"/>
    <hyperlink ref="C46" r:id="rId9" xr:uid="{957CDC57-382B-44B6-A39F-F7B51F91F7F6}"/>
    <hyperlink ref="C47" r:id="rId10" xr:uid="{4A9C779C-E325-445E-BC2B-41C251E1050C}"/>
    <hyperlink ref="C48" r:id="rId11" xr:uid="{9BDAD7DE-AA49-4E6B-A90C-2AA8479645FB}"/>
    <hyperlink ref="C49" r:id="rId12" xr:uid="{0FF468A8-52A7-4460-A3ED-D668E55E4D99}"/>
    <hyperlink ref="C50" r:id="rId13" xr:uid="{0B2B8B62-9B16-4140-BE38-C7930920B871}"/>
    <hyperlink ref="C51" r:id="rId14" xr:uid="{530AF4CE-5DA3-499C-ABA7-0C14B891C037}"/>
    <hyperlink ref="C52" r:id="rId15" xr:uid="{032540EA-44D8-4877-9994-9F49C89216F8}"/>
    <hyperlink ref="C53" r:id="rId16" xr:uid="{613A322B-143F-4334-8EBD-67F3949642F5}"/>
    <hyperlink ref="C54" r:id="rId17" xr:uid="{10B5A34A-025A-47B1-BA88-DEC3E07E345D}"/>
    <hyperlink ref="C56" r:id="rId18" xr:uid="{A58D4D30-ECE1-4CB2-985A-DECEC1BDB69A}"/>
    <hyperlink ref="C55" r:id="rId19" xr:uid="{882B2D41-B9D0-488B-9369-AA808495C4B1}"/>
    <hyperlink ref="C57" r:id="rId20" xr:uid="{4FDE59D6-A7C5-41DB-9FF6-DC17BF83BEC5}"/>
    <hyperlink ref="C58" r:id="rId21" xr:uid="{91DDB077-8707-4CD9-876C-2FA2DA1877A3}"/>
    <hyperlink ref="C59" r:id="rId22" xr:uid="{4072B5FB-CEE7-491F-AEE0-ABC37A04EDF6}"/>
    <hyperlink ref="C60" r:id="rId23" xr:uid="{46EF5473-08BD-417B-9F93-D0DBDFB92454}"/>
    <hyperlink ref="C61" r:id="rId24" xr:uid="{802F794C-13E7-490C-A1BB-CE861BF102CB}"/>
    <hyperlink ref="C62" r:id="rId25" xr:uid="{4D937B5A-B7F4-476B-8D43-EB0A2804B42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C328E-DDC6-40B8-B52E-8D5D68789569}">
  <dimension ref="A2:C14"/>
  <sheetViews>
    <sheetView zoomScale="80" zoomScaleNormal="80" workbookViewId="0">
      <selection activeCell="E5" sqref="E5"/>
    </sheetView>
  </sheetViews>
  <sheetFormatPr baseColWidth="10" defaultRowHeight="12.5" x14ac:dyDescent="0.25"/>
  <cols>
    <col min="1" max="1" width="4.6328125" style="7" customWidth="1"/>
    <col min="2" max="2" width="56" style="16" customWidth="1"/>
    <col min="3" max="3" width="51.90625" style="6" customWidth="1"/>
    <col min="4" max="16384" width="10.90625" style="6"/>
  </cols>
  <sheetData>
    <row r="2" spans="1:3" ht="55.5" customHeight="1" x14ac:dyDescent="0.25">
      <c r="A2" s="20" t="s">
        <v>176</v>
      </c>
      <c r="B2" s="18" t="s">
        <v>168</v>
      </c>
      <c r="C2" s="19"/>
    </row>
    <row r="3" spans="1:3" ht="55.5" customHeight="1" x14ac:dyDescent="0.25">
      <c r="A3" s="20" t="s">
        <v>177</v>
      </c>
      <c r="B3" s="18" t="s">
        <v>169</v>
      </c>
      <c r="C3" s="19"/>
    </row>
    <row r="4" spans="1:3" ht="55.5" customHeight="1" x14ac:dyDescent="0.25">
      <c r="A4" s="20" t="s">
        <v>178</v>
      </c>
      <c r="B4" s="18" t="s">
        <v>170</v>
      </c>
      <c r="C4" s="19"/>
    </row>
    <row r="5" spans="1:3" ht="55.5" customHeight="1" x14ac:dyDescent="0.25">
      <c r="A5" s="20" t="s">
        <v>179</v>
      </c>
      <c r="B5" s="18" t="s">
        <v>171</v>
      </c>
      <c r="C5" s="19"/>
    </row>
    <row r="6" spans="1:3" ht="55.5" customHeight="1" x14ac:dyDescent="0.25">
      <c r="A6" s="20" t="s">
        <v>180</v>
      </c>
      <c r="B6" s="18" t="s">
        <v>172</v>
      </c>
      <c r="C6" s="19"/>
    </row>
    <row r="7" spans="1:3" ht="55.5" customHeight="1" x14ac:dyDescent="0.25">
      <c r="A7" s="20" t="s">
        <v>181</v>
      </c>
      <c r="B7" s="18" t="s">
        <v>173</v>
      </c>
      <c r="C7" s="19"/>
    </row>
    <row r="8" spans="1:3" ht="55.5" customHeight="1" x14ac:dyDescent="0.25">
      <c r="A8" s="20" t="s">
        <v>182</v>
      </c>
      <c r="B8" s="18" t="s">
        <v>174</v>
      </c>
      <c r="C8" s="19"/>
    </row>
    <row r="9" spans="1:3" ht="55.5" customHeight="1" x14ac:dyDescent="0.25">
      <c r="A9" s="20" t="s">
        <v>183</v>
      </c>
      <c r="B9" s="18" t="s">
        <v>175</v>
      </c>
      <c r="C9" s="19"/>
    </row>
    <row r="10" spans="1:3" x14ac:dyDescent="0.25">
      <c r="A10" s="8"/>
    </row>
    <row r="11" spans="1:3" x14ac:dyDescent="0.25">
      <c r="A11" s="8"/>
    </row>
    <row r="12" spans="1:3" x14ac:dyDescent="0.25">
      <c r="A12" s="8"/>
    </row>
    <row r="13" spans="1:3" x14ac:dyDescent="0.25">
      <c r="A13" s="8"/>
    </row>
    <row r="14" spans="1:3" x14ac:dyDescent="0.25">
      <c r="A14" s="8"/>
    </row>
  </sheetData>
  <phoneticPr fontId="9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2F092-61AF-4975-9AF0-5CCE4FE80774}">
  <dimension ref="A2:H12"/>
  <sheetViews>
    <sheetView zoomScale="70" zoomScaleNormal="70" workbookViewId="0">
      <selection activeCell="F3" sqref="F3"/>
    </sheetView>
  </sheetViews>
  <sheetFormatPr baseColWidth="10" defaultRowHeight="12.5" x14ac:dyDescent="0.25"/>
  <cols>
    <col min="1" max="1" width="4.6328125" style="26" customWidth="1"/>
    <col min="2" max="2" width="56" style="27" customWidth="1"/>
    <col min="3" max="3" width="51.90625" style="25" customWidth="1"/>
    <col min="4" max="4" width="11.7265625" style="26" bestFit="1" customWidth="1"/>
    <col min="5" max="6" width="10.90625" style="25"/>
    <col min="7" max="7" width="11.81640625" style="25" bestFit="1" customWidth="1"/>
    <col min="8" max="16384" width="10.90625" style="25"/>
  </cols>
  <sheetData>
    <row r="2" spans="1:8" ht="55.5" customHeight="1" x14ac:dyDescent="0.25">
      <c r="A2" s="21" t="s">
        <v>184</v>
      </c>
      <c r="B2" s="22" t="s">
        <v>185</v>
      </c>
      <c r="C2" s="23"/>
      <c r="D2" s="24">
        <f>+AVERAGE('Respuestas Forms'!D$3:D$62)</f>
        <v>4.4833333333333334</v>
      </c>
      <c r="F2" s="24">
        <f>+AVERAGE('[1]UX '!$D$2,'Respuestas Forms'!D3:D62)</f>
        <v>4.4819672131147534</v>
      </c>
    </row>
    <row r="3" spans="1:8" ht="55.5" customHeight="1" x14ac:dyDescent="0.25">
      <c r="A3" s="21" t="s">
        <v>186</v>
      </c>
      <c r="B3" s="22" t="s">
        <v>187</v>
      </c>
      <c r="C3" s="23"/>
      <c r="D3" s="24">
        <f>+AVERAGE('Respuestas Forms'!E$3:E$62)</f>
        <v>4.5666666666666664</v>
      </c>
      <c r="F3" s="24">
        <f>+AVERAGE('[1]UX '!$D$3,'Respuestas Forms'!E3:E62)</f>
        <v>4.5630402384500748</v>
      </c>
    </row>
    <row r="4" spans="1:8" ht="55.5" customHeight="1" x14ac:dyDescent="0.25">
      <c r="A4" s="21" t="s">
        <v>188</v>
      </c>
      <c r="B4" s="22" t="s">
        <v>189</v>
      </c>
      <c r="C4" s="23"/>
      <c r="D4" s="24">
        <f>+AVERAGE('Respuestas Forms'!F$3:F$62)</f>
        <v>4.3499999999999996</v>
      </c>
      <c r="F4" s="24">
        <f>+AVERAGE('[1]UX '!$D$4,'Respuestas Forms'!F3:F62)</f>
        <v>4.3481371087928471</v>
      </c>
    </row>
    <row r="5" spans="1:8" ht="55.5" customHeight="1" x14ac:dyDescent="0.25">
      <c r="A5" s="21" t="s">
        <v>190</v>
      </c>
      <c r="B5" s="22" t="s">
        <v>191</v>
      </c>
      <c r="C5" s="23"/>
      <c r="D5" s="24">
        <f>+AVERAGE('Respuestas Forms'!G$3:G$62)</f>
        <v>4.5166666666666666</v>
      </c>
      <c r="F5" s="24">
        <f>+AVERAGE('[1]UX '!$D$5,'Respuestas Forms'!G3:G62)</f>
        <v>4.5150521609538004</v>
      </c>
    </row>
    <row r="6" spans="1:8" ht="55.5" customHeight="1" x14ac:dyDescent="0.25">
      <c r="A6" s="21" t="s">
        <v>192</v>
      </c>
      <c r="B6" s="22" t="s">
        <v>193</v>
      </c>
      <c r="C6" s="23"/>
      <c r="D6" s="24">
        <f>+AVERAGE('Respuestas Forms'!H$3:H$62)</f>
        <v>4.1166666666666663</v>
      </c>
      <c r="F6" s="24">
        <f>+AVERAGE('[1]UX '!$D$6,'Respuestas Forms'!H3:H62)</f>
        <v>4.1183308494783901</v>
      </c>
    </row>
    <row r="7" spans="1:8" ht="55.5" customHeight="1" x14ac:dyDescent="0.25">
      <c r="A7" s="21" t="s">
        <v>194</v>
      </c>
      <c r="B7" s="22" t="s">
        <v>195</v>
      </c>
      <c r="C7" s="23"/>
      <c r="D7" s="24">
        <f>+AVERAGE('Respuestas Forms'!I$3:I$62)</f>
        <v>4.333333333333333</v>
      </c>
      <c r="F7" s="24">
        <f>+AVERAGE('[1]UX '!$D$7,'Respuestas Forms'!I3:I62)</f>
        <v>4.3347242921013418</v>
      </c>
    </row>
    <row r="8" spans="1:8" ht="55.5" customHeight="1" x14ac:dyDescent="0.25">
      <c r="A8" s="21" t="s">
        <v>196</v>
      </c>
      <c r="B8" s="22" t="s">
        <v>197</v>
      </c>
      <c r="C8" s="23"/>
      <c r="D8" s="24">
        <f>+AVERAGE('Respuestas Forms'!J$3:J$62)</f>
        <v>4.5</v>
      </c>
      <c r="F8" s="24">
        <f>+AVERAGE('[1]UX '!$D$8,'Respuestas Forms'!J3:J62)</f>
        <v>4.4959761549925483</v>
      </c>
    </row>
    <row r="9" spans="1:8" ht="55.5" customHeight="1" x14ac:dyDescent="0.25">
      <c r="A9" s="21" t="s">
        <v>198</v>
      </c>
      <c r="B9" s="22" t="s">
        <v>199</v>
      </c>
      <c r="C9" s="23"/>
      <c r="D9" s="24">
        <f>+AVERAGE('Respuestas Forms'!K$3:K$62)</f>
        <v>4.3</v>
      </c>
      <c r="F9" s="24">
        <f>+AVERAGE('[1]UX '!$D$9,'Respuestas Forms'!K3:K62)</f>
        <v>4.2989567809239944</v>
      </c>
    </row>
    <row r="10" spans="1:8" ht="55.5" customHeight="1" x14ac:dyDescent="0.25">
      <c r="A10" s="21" t="s">
        <v>200</v>
      </c>
      <c r="B10" s="22" t="s">
        <v>201</v>
      </c>
      <c r="C10" s="23"/>
      <c r="D10" s="24">
        <f>+AVERAGE('Respuestas Forms'!L$3:L$62)</f>
        <v>4.4333333333333336</v>
      </c>
      <c r="F10" s="24">
        <f>+AVERAGE('[1]UX '!$D$10,'Respuestas Forms'!L3:L62)</f>
        <v>4.4283159463487332</v>
      </c>
    </row>
    <row r="11" spans="1:8" ht="55.5" customHeight="1" x14ac:dyDescent="0.25">
      <c r="A11" s="21" t="s">
        <v>202</v>
      </c>
      <c r="B11" s="22" t="s">
        <v>203</v>
      </c>
      <c r="C11" s="23"/>
      <c r="D11" s="24">
        <f>+AVERAGE('Respuestas Forms'!M$3:M$62)</f>
        <v>4.3166666666666664</v>
      </c>
      <c r="F11" s="24">
        <f>+AVERAGE('[1]UX '!$D$11,'Respuestas Forms'!M3:M62)</f>
        <v>4.3162444113263776</v>
      </c>
    </row>
    <row r="12" spans="1:8" ht="55.5" customHeight="1" x14ac:dyDescent="0.25">
      <c r="A12" s="21" t="s">
        <v>204</v>
      </c>
      <c r="B12" s="22" t="s">
        <v>205</v>
      </c>
      <c r="C12" s="23"/>
      <c r="D12" s="24">
        <f>+AVERAGE('Respuestas Forms'!N$3:N$62)</f>
        <v>4.2166666666666668</v>
      </c>
      <c r="F12" s="24">
        <f>+AVERAGE('[1]UX '!$D$12,'Respuestas Forms'!N3:N62)</f>
        <v>4.216095380029806</v>
      </c>
      <c r="H12" s="2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E8AC5-FFBD-4D69-AF24-D5DC44A2273F}">
  <sheetPr>
    <outlinePr summaryBelow="0" summaryRight="0"/>
  </sheetPr>
  <dimension ref="B1:BC102"/>
  <sheetViews>
    <sheetView zoomScale="50" zoomScaleNormal="50" workbookViewId="0">
      <pane ySplit="2" topLeftCell="A3" activePane="bottomLeft" state="frozen"/>
      <selection pane="bottomLeft" activeCell="D70" sqref="D70"/>
    </sheetView>
  </sheetViews>
  <sheetFormatPr baseColWidth="10" defaultColWidth="12.6328125" defaultRowHeight="15.75" customHeight="1" x14ac:dyDescent="0.25"/>
  <cols>
    <col min="1" max="1" width="6.453125" customWidth="1"/>
    <col min="2" max="2" width="30.81640625" customWidth="1"/>
    <col min="3" max="17" width="18.90625" style="7" customWidth="1"/>
    <col min="18" max="18" width="25.6328125" style="7" customWidth="1"/>
    <col min="19" max="21" width="18.90625" style="7" customWidth="1"/>
    <col min="22" max="27" width="18.90625" customWidth="1"/>
  </cols>
  <sheetData>
    <row r="1" spans="3:55" ht="15.75" customHeight="1" x14ac:dyDescent="0.25">
      <c r="C1" s="50" t="s">
        <v>165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</row>
    <row r="2" spans="3:55" s="3" customFormat="1" ht="91" x14ac:dyDescent="0.25">
      <c r="C2" s="3" t="s">
        <v>206</v>
      </c>
      <c r="D2" s="3" t="s">
        <v>27</v>
      </c>
      <c r="E2" s="3" t="s">
        <v>28</v>
      </c>
      <c r="F2" s="3" t="s">
        <v>29</v>
      </c>
      <c r="G2" s="3" t="s">
        <v>30</v>
      </c>
      <c r="H2" s="3" t="s">
        <v>31</v>
      </c>
      <c r="I2" s="3" t="s">
        <v>32</v>
      </c>
      <c r="J2" s="3" t="s">
        <v>33</v>
      </c>
      <c r="K2" s="3" t="s">
        <v>34</v>
      </c>
      <c r="L2" s="2" t="s">
        <v>35</v>
      </c>
      <c r="M2" s="2" t="s">
        <v>36</v>
      </c>
      <c r="N2" s="2" t="s">
        <v>37</v>
      </c>
      <c r="O2" s="2" t="s">
        <v>38</v>
      </c>
      <c r="P2" s="2" t="s">
        <v>39</v>
      </c>
      <c r="Q2" s="2" t="s">
        <v>40</v>
      </c>
      <c r="R2" s="2" t="s">
        <v>41</v>
      </c>
      <c r="S2" s="2" t="s">
        <v>42</v>
      </c>
      <c r="T2" s="3" t="s">
        <v>43</v>
      </c>
      <c r="U2" s="3" t="s">
        <v>44</v>
      </c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6"/>
      <c r="BC2" s="6"/>
    </row>
    <row r="3" spans="3:55" ht="15.75" hidden="1" customHeight="1" x14ac:dyDescent="0.25">
      <c r="C3" s="10">
        <v>5</v>
      </c>
      <c r="D3" s="10">
        <v>1</v>
      </c>
      <c r="E3" s="10">
        <v>5</v>
      </c>
      <c r="F3" s="10">
        <v>5</v>
      </c>
      <c r="G3" s="10">
        <v>5</v>
      </c>
      <c r="H3" s="10">
        <v>3</v>
      </c>
      <c r="I3" s="10">
        <v>5</v>
      </c>
      <c r="J3" s="10">
        <v>1</v>
      </c>
      <c r="K3" s="10">
        <v>1</v>
      </c>
      <c r="L3" s="10">
        <v>3</v>
      </c>
      <c r="M3" s="10">
        <v>5</v>
      </c>
      <c r="N3" s="10">
        <v>2</v>
      </c>
      <c r="O3" s="10">
        <v>1</v>
      </c>
      <c r="P3" s="10">
        <v>1</v>
      </c>
      <c r="Q3" s="10">
        <v>5</v>
      </c>
      <c r="R3" s="10">
        <v>5</v>
      </c>
      <c r="S3" s="10">
        <v>5</v>
      </c>
      <c r="T3" s="10">
        <v>5</v>
      </c>
      <c r="U3" s="10">
        <v>4</v>
      </c>
    </row>
    <row r="4" spans="3:55" ht="15.75" hidden="1" customHeight="1" x14ac:dyDescent="0.25">
      <c r="C4" s="10">
        <v>5</v>
      </c>
      <c r="D4" s="10">
        <v>5</v>
      </c>
      <c r="E4" s="10">
        <v>5</v>
      </c>
      <c r="F4" s="10">
        <v>4</v>
      </c>
      <c r="G4" s="10">
        <v>5</v>
      </c>
      <c r="H4" s="10">
        <v>3</v>
      </c>
      <c r="I4" s="10">
        <v>4</v>
      </c>
      <c r="J4" s="10">
        <v>5</v>
      </c>
      <c r="K4" s="10">
        <v>1</v>
      </c>
      <c r="L4" s="10">
        <v>3</v>
      </c>
      <c r="M4" s="10">
        <v>5</v>
      </c>
      <c r="N4" s="10">
        <v>1</v>
      </c>
      <c r="O4" s="10">
        <v>1</v>
      </c>
      <c r="P4" s="10">
        <v>5</v>
      </c>
      <c r="Q4" s="10">
        <v>3</v>
      </c>
      <c r="R4" s="10">
        <v>4</v>
      </c>
      <c r="S4" s="10">
        <v>4</v>
      </c>
      <c r="T4" s="10">
        <v>5</v>
      </c>
      <c r="U4" s="10">
        <v>5</v>
      </c>
    </row>
    <row r="5" spans="3:55" ht="15.75" hidden="1" customHeight="1" x14ac:dyDescent="0.25">
      <c r="C5" s="10">
        <v>3</v>
      </c>
      <c r="D5" s="10">
        <v>1</v>
      </c>
      <c r="E5" s="10">
        <v>5</v>
      </c>
      <c r="F5" s="10">
        <v>5</v>
      </c>
      <c r="G5" s="10">
        <v>5</v>
      </c>
      <c r="H5" s="10">
        <v>5</v>
      </c>
      <c r="I5" s="10">
        <v>5</v>
      </c>
      <c r="J5" s="10">
        <v>5</v>
      </c>
      <c r="K5" s="10">
        <v>2</v>
      </c>
      <c r="L5" s="10">
        <v>5</v>
      </c>
      <c r="M5" s="10">
        <v>1</v>
      </c>
      <c r="N5" s="10">
        <v>2</v>
      </c>
      <c r="O5" s="10">
        <v>2</v>
      </c>
      <c r="P5" s="10">
        <v>2</v>
      </c>
      <c r="Q5" s="10">
        <v>3</v>
      </c>
      <c r="R5" s="10">
        <v>4</v>
      </c>
      <c r="S5" s="10">
        <v>4</v>
      </c>
      <c r="T5" s="10">
        <v>1</v>
      </c>
      <c r="U5" s="10">
        <v>5</v>
      </c>
    </row>
    <row r="6" spans="3:55" ht="15.75" hidden="1" customHeight="1" x14ac:dyDescent="0.25">
      <c r="C6" s="10">
        <v>5</v>
      </c>
      <c r="D6" s="10">
        <v>2</v>
      </c>
      <c r="E6" s="10">
        <v>3</v>
      </c>
      <c r="F6" s="10">
        <v>5</v>
      </c>
      <c r="G6" s="10">
        <v>3</v>
      </c>
      <c r="H6" s="10">
        <v>3</v>
      </c>
      <c r="I6" s="10">
        <v>5</v>
      </c>
      <c r="J6" s="10">
        <v>4</v>
      </c>
      <c r="K6" s="10">
        <v>2</v>
      </c>
      <c r="L6" s="10">
        <v>5</v>
      </c>
      <c r="M6" s="10">
        <v>1</v>
      </c>
      <c r="N6" s="10">
        <v>1</v>
      </c>
      <c r="O6" s="10">
        <v>2</v>
      </c>
      <c r="P6" s="10">
        <v>5</v>
      </c>
      <c r="Q6" s="10">
        <v>3</v>
      </c>
      <c r="R6" s="10">
        <v>5</v>
      </c>
      <c r="S6" s="10">
        <v>5</v>
      </c>
      <c r="T6" s="10">
        <v>3</v>
      </c>
      <c r="U6" s="10">
        <v>3</v>
      </c>
    </row>
    <row r="7" spans="3:55" ht="15.75" hidden="1" customHeight="1" x14ac:dyDescent="0.25">
      <c r="C7" s="10">
        <v>5</v>
      </c>
      <c r="D7" s="10">
        <v>1</v>
      </c>
      <c r="E7" s="10">
        <v>5</v>
      </c>
      <c r="F7" s="10">
        <v>5</v>
      </c>
      <c r="G7" s="10">
        <v>5</v>
      </c>
      <c r="H7" s="10">
        <v>5</v>
      </c>
      <c r="I7" s="10">
        <v>4</v>
      </c>
      <c r="J7" s="10">
        <v>3</v>
      </c>
      <c r="K7" s="10">
        <v>1</v>
      </c>
      <c r="L7" s="10">
        <v>1</v>
      </c>
      <c r="M7" s="10">
        <v>3</v>
      </c>
      <c r="N7" s="10">
        <v>3</v>
      </c>
      <c r="O7" s="10">
        <v>2</v>
      </c>
      <c r="P7" s="10">
        <v>1</v>
      </c>
      <c r="Q7" s="10">
        <v>5</v>
      </c>
      <c r="R7" s="10">
        <v>4</v>
      </c>
      <c r="S7" s="10">
        <v>1</v>
      </c>
      <c r="T7" s="10">
        <v>1</v>
      </c>
      <c r="U7" s="10">
        <v>1</v>
      </c>
    </row>
    <row r="8" spans="3:55" ht="15.75" hidden="1" customHeight="1" x14ac:dyDescent="0.25">
      <c r="C8" s="10">
        <v>5</v>
      </c>
      <c r="D8" s="10">
        <v>3</v>
      </c>
      <c r="E8" s="10">
        <v>4</v>
      </c>
      <c r="F8" s="10">
        <v>5</v>
      </c>
      <c r="G8" s="10">
        <v>4</v>
      </c>
      <c r="H8" s="10">
        <v>3</v>
      </c>
      <c r="I8" s="10">
        <v>5</v>
      </c>
      <c r="J8" s="10">
        <v>3</v>
      </c>
      <c r="K8" s="10">
        <v>1</v>
      </c>
      <c r="L8" s="10">
        <v>5</v>
      </c>
      <c r="M8" s="10">
        <v>5</v>
      </c>
      <c r="N8" s="10">
        <v>3</v>
      </c>
      <c r="O8" s="10">
        <v>2</v>
      </c>
      <c r="P8" s="10">
        <v>1</v>
      </c>
      <c r="Q8" s="10">
        <v>3</v>
      </c>
      <c r="R8" s="10">
        <v>3</v>
      </c>
      <c r="S8" s="10">
        <v>5</v>
      </c>
      <c r="T8" s="10">
        <v>3</v>
      </c>
      <c r="U8" s="10">
        <v>5</v>
      </c>
    </row>
    <row r="9" spans="3:55" ht="15.75" hidden="1" customHeight="1" x14ac:dyDescent="0.25">
      <c r="C9" s="10">
        <v>4</v>
      </c>
      <c r="D9" s="8">
        <v>5</v>
      </c>
      <c r="E9" s="10">
        <v>4</v>
      </c>
      <c r="F9" s="10">
        <v>5</v>
      </c>
      <c r="G9" s="10">
        <v>5</v>
      </c>
      <c r="H9" s="8">
        <v>5</v>
      </c>
      <c r="I9" s="10">
        <v>5</v>
      </c>
      <c r="J9" s="8">
        <v>5</v>
      </c>
      <c r="K9" s="10">
        <v>2</v>
      </c>
      <c r="L9" s="10">
        <v>3</v>
      </c>
      <c r="M9" s="10">
        <v>5</v>
      </c>
      <c r="N9" s="8">
        <v>1</v>
      </c>
      <c r="O9" s="10">
        <v>2</v>
      </c>
      <c r="P9" s="10">
        <v>1</v>
      </c>
      <c r="Q9" s="10">
        <v>4</v>
      </c>
      <c r="R9" s="10">
        <v>5</v>
      </c>
      <c r="S9" s="10">
        <v>5</v>
      </c>
      <c r="T9" s="8">
        <v>5</v>
      </c>
      <c r="U9" s="10">
        <v>4</v>
      </c>
    </row>
    <row r="10" spans="3:55" ht="15.75" hidden="1" customHeight="1" x14ac:dyDescent="0.25">
      <c r="C10" s="10">
        <v>5</v>
      </c>
      <c r="D10" s="8">
        <v>5</v>
      </c>
      <c r="E10" s="10">
        <v>5</v>
      </c>
      <c r="F10" s="10">
        <v>4</v>
      </c>
      <c r="G10" s="10">
        <v>4</v>
      </c>
      <c r="H10" s="8">
        <v>5</v>
      </c>
      <c r="I10" s="10">
        <v>5</v>
      </c>
      <c r="J10" s="8">
        <v>5</v>
      </c>
      <c r="K10" s="10">
        <v>1</v>
      </c>
      <c r="L10" s="10">
        <v>4</v>
      </c>
      <c r="M10" s="10">
        <v>4</v>
      </c>
      <c r="N10" s="8">
        <v>4</v>
      </c>
      <c r="O10" s="10">
        <v>1</v>
      </c>
      <c r="P10" s="10">
        <v>2</v>
      </c>
      <c r="Q10" s="10">
        <v>5</v>
      </c>
      <c r="R10" s="10">
        <v>5</v>
      </c>
      <c r="S10" s="10">
        <v>4</v>
      </c>
      <c r="T10" s="8">
        <v>2</v>
      </c>
      <c r="U10" s="10">
        <v>5</v>
      </c>
    </row>
    <row r="11" spans="3:55" ht="15.75" hidden="1" customHeight="1" x14ac:dyDescent="0.25">
      <c r="C11" s="10">
        <v>5</v>
      </c>
      <c r="D11" s="8">
        <v>1</v>
      </c>
      <c r="E11" s="10">
        <v>5</v>
      </c>
      <c r="F11" s="10">
        <v>5</v>
      </c>
      <c r="G11" s="10">
        <v>4</v>
      </c>
      <c r="H11" s="8">
        <v>4</v>
      </c>
      <c r="I11" s="10">
        <v>4</v>
      </c>
      <c r="J11" s="8">
        <v>1</v>
      </c>
      <c r="K11" s="10">
        <v>1</v>
      </c>
      <c r="L11" s="10">
        <v>5</v>
      </c>
      <c r="M11" s="10">
        <v>4</v>
      </c>
      <c r="N11" s="8">
        <v>5</v>
      </c>
      <c r="O11" s="10">
        <v>1</v>
      </c>
      <c r="P11" s="10">
        <v>2</v>
      </c>
      <c r="Q11" s="10">
        <v>4</v>
      </c>
      <c r="R11" s="10">
        <v>4</v>
      </c>
      <c r="S11" s="10">
        <v>4</v>
      </c>
      <c r="T11" s="8">
        <v>2</v>
      </c>
      <c r="U11" s="10">
        <v>4</v>
      </c>
    </row>
    <row r="12" spans="3:55" ht="15.75" hidden="1" customHeight="1" x14ac:dyDescent="0.25">
      <c r="C12" s="8">
        <v>3</v>
      </c>
      <c r="D12" s="8">
        <v>1</v>
      </c>
      <c r="E12" s="10">
        <v>4</v>
      </c>
      <c r="F12" s="10">
        <v>5</v>
      </c>
      <c r="G12" s="10">
        <v>5</v>
      </c>
      <c r="H12" s="8">
        <v>5</v>
      </c>
      <c r="I12" s="10">
        <v>5</v>
      </c>
      <c r="J12" s="8">
        <v>5</v>
      </c>
      <c r="K12" s="10">
        <v>2</v>
      </c>
      <c r="L12" s="10">
        <v>1</v>
      </c>
      <c r="M12" s="10">
        <v>5</v>
      </c>
      <c r="N12" s="8">
        <v>1</v>
      </c>
      <c r="O12" s="10">
        <v>2</v>
      </c>
      <c r="P12" s="10">
        <v>1</v>
      </c>
      <c r="Q12" s="10">
        <v>5</v>
      </c>
      <c r="R12" s="10">
        <v>5</v>
      </c>
      <c r="S12" s="10">
        <v>5</v>
      </c>
      <c r="T12" s="10">
        <v>1</v>
      </c>
      <c r="U12" s="10">
        <v>4</v>
      </c>
    </row>
    <row r="13" spans="3:55" ht="15.75" hidden="1" customHeight="1" x14ac:dyDescent="0.25">
      <c r="C13" s="8">
        <v>5</v>
      </c>
      <c r="D13" s="8">
        <v>5</v>
      </c>
      <c r="E13" s="10">
        <v>5</v>
      </c>
      <c r="F13" s="10">
        <v>5</v>
      </c>
      <c r="G13" s="10">
        <v>5</v>
      </c>
      <c r="H13" s="10">
        <v>3</v>
      </c>
      <c r="I13" s="10">
        <v>5</v>
      </c>
      <c r="J13" s="8">
        <v>4</v>
      </c>
      <c r="K13" s="10">
        <v>2</v>
      </c>
      <c r="L13" s="10">
        <v>5</v>
      </c>
      <c r="M13" s="10">
        <v>4</v>
      </c>
      <c r="N13" s="8">
        <v>1</v>
      </c>
      <c r="O13" s="10">
        <v>1</v>
      </c>
      <c r="P13" s="10">
        <v>2</v>
      </c>
      <c r="Q13" s="10">
        <v>5</v>
      </c>
      <c r="R13" s="10">
        <v>4</v>
      </c>
      <c r="S13" s="10">
        <v>5</v>
      </c>
      <c r="T13" s="10">
        <v>1</v>
      </c>
      <c r="U13" s="10">
        <v>5</v>
      </c>
    </row>
    <row r="14" spans="3:55" ht="15.75" hidden="1" customHeight="1" x14ac:dyDescent="0.25">
      <c r="C14" s="8">
        <v>4</v>
      </c>
      <c r="D14" s="8">
        <v>1</v>
      </c>
      <c r="E14" s="10">
        <v>5</v>
      </c>
      <c r="F14" s="10">
        <v>5</v>
      </c>
      <c r="G14" s="10">
        <v>4</v>
      </c>
      <c r="H14" s="10">
        <v>3</v>
      </c>
      <c r="I14" s="10">
        <v>5</v>
      </c>
      <c r="J14" s="8">
        <v>5</v>
      </c>
      <c r="K14" s="10">
        <v>1</v>
      </c>
      <c r="L14" s="10">
        <v>5</v>
      </c>
      <c r="M14" s="10">
        <v>5</v>
      </c>
      <c r="N14" s="8">
        <v>5</v>
      </c>
      <c r="O14" s="10">
        <v>2</v>
      </c>
      <c r="P14" s="10">
        <v>1</v>
      </c>
      <c r="Q14" s="10">
        <v>4</v>
      </c>
      <c r="R14" s="10">
        <v>5</v>
      </c>
      <c r="S14" s="10">
        <v>5</v>
      </c>
      <c r="T14" s="8">
        <v>4</v>
      </c>
      <c r="U14" s="10">
        <v>3</v>
      </c>
    </row>
    <row r="15" spans="3:55" ht="15.75" hidden="1" customHeight="1" x14ac:dyDescent="0.25">
      <c r="C15" s="8">
        <v>4</v>
      </c>
      <c r="D15" s="8">
        <v>2</v>
      </c>
      <c r="E15" s="10">
        <v>5</v>
      </c>
      <c r="F15" s="10">
        <v>5</v>
      </c>
      <c r="G15" s="10">
        <v>5</v>
      </c>
      <c r="H15" s="10">
        <v>5</v>
      </c>
      <c r="I15" s="10">
        <v>4</v>
      </c>
      <c r="J15" s="8">
        <v>4</v>
      </c>
      <c r="K15" s="10">
        <v>1</v>
      </c>
      <c r="L15" s="10">
        <v>5</v>
      </c>
      <c r="M15" s="10">
        <v>5</v>
      </c>
      <c r="N15" s="8">
        <v>5</v>
      </c>
      <c r="O15" s="10">
        <v>1</v>
      </c>
      <c r="P15" s="10">
        <v>5</v>
      </c>
      <c r="Q15" s="10">
        <v>4</v>
      </c>
      <c r="R15" s="10">
        <v>5</v>
      </c>
      <c r="S15" s="10">
        <v>4</v>
      </c>
      <c r="T15" s="8">
        <v>5</v>
      </c>
      <c r="U15" s="8">
        <v>5</v>
      </c>
    </row>
    <row r="16" spans="3:55" ht="15.75" hidden="1" customHeight="1" x14ac:dyDescent="0.25">
      <c r="C16" s="8">
        <v>5</v>
      </c>
      <c r="D16" s="8">
        <v>1</v>
      </c>
      <c r="E16" s="10">
        <v>1</v>
      </c>
      <c r="F16" s="10">
        <v>5</v>
      </c>
      <c r="G16" s="10">
        <v>3</v>
      </c>
      <c r="H16" s="10">
        <v>3</v>
      </c>
      <c r="I16" s="10">
        <v>4</v>
      </c>
      <c r="J16" s="8">
        <v>5</v>
      </c>
      <c r="K16" s="10">
        <v>1</v>
      </c>
      <c r="L16" s="10">
        <v>5</v>
      </c>
      <c r="M16" s="10">
        <v>1</v>
      </c>
      <c r="N16" s="8">
        <v>5</v>
      </c>
      <c r="O16" s="10">
        <v>2</v>
      </c>
      <c r="P16" s="10">
        <v>2</v>
      </c>
      <c r="Q16" s="10">
        <v>3</v>
      </c>
      <c r="R16" s="10">
        <v>4</v>
      </c>
      <c r="S16" s="10">
        <v>1</v>
      </c>
      <c r="T16" s="8">
        <v>5</v>
      </c>
      <c r="U16" s="8">
        <v>5</v>
      </c>
    </row>
    <row r="17" spans="3:21" ht="15.75" hidden="1" customHeight="1" x14ac:dyDescent="0.25">
      <c r="C17" s="10">
        <v>5</v>
      </c>
      <c r="D17" s="8">
        <v>2</v>
      </c>
      <c r="E17" s="10">
        <v>4</v>
      </c>
      <c r="F17" s="10">
        <v>5</v>
      </c>
      <c r="G17" s="10">
        <v>5</v>
      </c>
      <c r="H17" s="8">
        <v>1</v>
      </c>
      <c r="I17" s="10">
        <v>4</v>
      </c>
      <c r="J17" s="10">
        <v>5</v>
      </c>
      <c r="K17" s="10">
        <v>1</v>
      </c>
      <c r="L17" s="10">
        <v>4</v>
      </c>
      <c r="M17" s="10">
        <v>1</v>
      </c>
      <c r="N17" s="10">
        <v>2</v>
      </c>
      <c r="O17" s="10">
        <v>2</v>
      </c>
      <c r="P17" s="10">
        <v>4</v>
      </c>
      <c r="Q17" s="10">
        <v>5</v>
      </c>
      <c r="R17" s="10">
        <v>5</v>
      </c>
      <c r="S17" s="10">
        <v>1</v>
      </c>
      <c r="T17" s="8">
        <v>5</v>
      </c>
      <c r="U17" s="8">
        <v>4</v>
      </c>
    </row>
    <row r="18" spans="3:21" ht="15.75" hidden="1" customHeight="1" x14ac:dyDescent="0.25">
      <c r="C18" s="10">
        <v>3</v>
      </c>
      <c r="D18" s="8">
        <v>1</v>
      </c>
      <c r="E18" s="10">
        <v>5</v>
      </c>
      <c r="F18" s="10">
        <v>5</v>
      </c>
      <c r="G18" s="10">
        <v>5</v>
      </c>
      <c r="H18" s="8">
        <v>5</v>
      </c>
      <c r="I18" s="10">
        <v>5</v>
      </c>
      <c r="J18" s="10">
        <v>3</v>
      </c>
      <c r="K18" s="10">
        <v>1</v>
      </c>
      <c r="L18" s="10">
        <v>2</v>
      </c>
      <c r="M18" s="10">
        <v>3</v>
      </c>
      <c r="N18" s="10">
        <v>1</v>
      </c>
      <c r="O18" s="10">
        <v>1</v>
      </c>
      <c r="P18" s="10">
        <v>2</v>
      </c>
      <c r="Q18" s="10">
        <v>5</v>
      </c>
      <c r="R18" s="10">
        <v>5</v>
      </c>
      <c r="S18" s="10">
        <v>5</v>
      </c>
      <c r="T18" s="10">
        <v>3</v>
      </c>
      <c r="U18" s="8">
        <v>5</v>
      </c>
    </row>
    <row r="19" spans="3:21" ht="15.75" hidden="1" customHeight="1" x14ac:dyDescent="0.25">
      <c r="C19" s="10">
        <v>5</v>
      </c>
      <c r="D19" s="8">
        <v>5</v>
      </c>
      <c r="E19" s="10">
        <v>5</v>
      </c>
      <c r="F19" s="10">
        <v>5</v>
      </c>
      <c r="G19" s="10">
        <v>5</v>
      </c>
      <c r="H19" s="8">
        <v>5</v>
      </c>
      <c r="I19" s="10">
        <v>5</v>
      </c>
      <c r="J19" s="10">
        <v>2</v>
      </c>
      <c r="K19" s="10">
        <v>2</v>
      </c>
      <c r="L19" s="10">
        <v>2</v>
      </c>
      <c r="M19" s="10">
        <v>5</v>
      </c>
      <c r="N19" s="10">
        <v>1</v>
      </c>
      <c r="O19" s="10">
        <v>1</v>
      </c>
      <c r="P19" s="10">
        <v>1</v>
      </c>
      <c r="Q19" s="10">
        <v>5</v>
      </c>
      <c r="R19" s="10">
        <v>4</v>
      </c>
      <c r="S19" s="10">
        <v>5</v>
      </c>
      <c r="T19" s="10">
        <v>3</v>
      </c>
      <c r="U19" s="8">
        <v>5</v>
      </c>
    </row>
    <row r="20" spans="3:21" ht="15.75" hidden="1" customHeight="1" x14ac:dyDescent="0.25">
      <c r="C20" s="10">
        <v>4</v>
      </c>
      <c r="D20" s="8">
        <v>2</v>
      </c>
      <c r="E20" s="10">
        <v>4</v>
      </c>
      <c r="F20" s="10">
        <v>5</v>
      </c>
      <c r="G20" s="10">
        <v>5</v>
      </c>
      <c r="H20" s="8">
        <v>5</v>
      </c>
      <c r="I20" s="10">
        <v>5</v>
      </c>
      <c r="J20" s="8">
        <v>5</v>
      </c>
      <c r="K20" s="10">
        <v>1</v>
      </c>
      <c r="L20" s="10">
        <v>5</v>
      </c>
      <c r="M20" s="10">
        <v>5</v>
      </c>
      <c r="N20" s="10">
        <v>3</v>
      </c>
      <c r="O20" s="10">
        <v>1</v>
      </c>
      <c r="P20" s="10">
        <v>1</v>
      </c>
      <c r="Q20" s="10">
        <v>5</v>
      </c>
      <c r="R20" s="10">
        <v>5</v>
      </c>
      <c r="S20" s="10">
        <v>4</v>
      </c>
      <c r="T20" s="10">
        <v>5</v>
      </c>
      <c r="U20" s="8">
        <v>4</v>
      </c>
    </row>
    <row r="21" spans="3:21" ht="15.75" hidden="1" customHeight="1" x14ac:dyDescent="0.25">
      <c r="C21" s="10">
        <v>5</v>
      </c>
      <c r="D21" s="8">
        <v>1</v>
      </c>
      <c r="E21" s="10">
        <v>5</v>
      </c>
      <c r="F21" s="10">
        <v>5</v>
      </c>
      <c r="G21" s="10">
        <v>5</v>
      </c>
      <c r="H21" s="8">
        <v>1</v>
      </c>
      <c r="I21" s="10">
        <v>4</v>
      </c>
      <c r="J21" s="8">
        <v>4</v>
      </c>
      <c r="K21" s="10">
        <v>1</v>
      </c>
      <c r="L21" s="10">
        <v>5</v>
      </c>
      <c r="M21" s="10">
        <v>2</v>
      </c>
      <c r="N21" s="8">
        <v>1</v>
      </c>
      <c r="O21" s="10">
        <v>2</v>
      </c>
      <c r="P21" s="10">
        <v>1</v>
      </c>
      <c r="Q21" s="10">
        <v>3</v>
      </c>
      <c r="R21" s="10">
        <v>5</v>
      </c>
      <c r="S21" s="10">
        <v>5</v>
      </c>
      <c r="T21" s="10">
        <v>5</v>
      </c>
      <c r="U21" s="8">
        <v>4</v>
      </c>
    </row>
    <row r="22" spans="3:21" ht="15.75" hidden="1" customHeight="1" x14ac:dyDescent="0.25">
      <c r="C22" s="8">
        <v>5</v>
      </c>
      <c r="D22" s="8">
        <v>5</v>
      </c>
      <c r="E22" s="10">
        <v>4</v>
      </c>
      <c r="F22" s="10">
        <v>5</v>
      </c>
      <c r="G22" s="10">
        <v>4</v>
      </c>
      <c r="H22" s="8">
        <v>3</v>
      </c>
      <c r="I22" s="10">
        <v>5</v>
      </c>
      <c r="J22" s="8">
        <v>5</v>
      </c>
      <c r="K22" s="10">
        <v>1</v>
      </c>
      <c r="L22" s="10">
        <v>4</v>
      </c>
      <c r="M22" s="10">
        <v>1</v>
      </c>
      <c r="N22" s="8">
        <v>2</v>
      </c>
      <c r="O22" s="10">
        <v>1</v>
      </c>
      <c r="P22" s="10">
        <v>2</v>
      </c>
      <c r="Q22" s="10">
        <v>3</v>
      </c>
      <c r="R22" s="10">
        <v>5</v>
      </c>
      <c r="S22" s="10">
        <v>5</v>
      </c>
      <c r="T22" s="10">
        <v>1</v>
      </c>
      <c r="U22" s="8">
        <v>5</v>
      </c>
    </row>
    <row r="23" spans="3:21" ht="15.75" hidden="1" customHeight="1" x14ac:dyDescent="0.25">
      <c r="C23" s="8">
        <v>4</v>
      </c>
      <c r="D23" s="8">
        <v>5</v>
      </c>
      <c r="E23" s="10">
        <v>5</v>
      </c>
      <c r="F23" s="10">
        <v>5</v>
      </c>
      <c r="G23" s="10">
        <v>5</v>
      </c>
      <c r="H23" s="8">
        <v>5</v>
      </c>
      <c r="I23" s="10">
        <v>5</v>
      </c>
      <c r="J23" s="8">
        <v>4</v>
      </c>
      <c r="K23" s="10">
        <v>2</v>
      </c>
      <c r="L23" s="10">
        <v>4</v>
      </c>
      <c r="M23" s="10">
        <v>3</v>
      </c>
      <c r="N23" s="8">
        <v>2</v>
      </c>
      <c r="O23" s="10">
        <v>2</v>
      </c>
      <c r="P23" s="10">
        <v>1</v>
      </c>
      <c r="Q23" s="8">
        <v>5</v>
      </c>
      <c r="R23" s="10">
        <v>4</v>
      </c>
      <c r="S23" s="10">
        <v>4</v>
      </c>
      <c r="T23" s="10">
        <v>3</v>
      </c>
      <c r="U23" s="8">
        <v>5</v>
      </c>
    </row>
    <row r="24" spans="3:21" ht="15.75" hidden="1" customHeight="1" x14ac:dyDescent="0.25">
      <c r="C24" s="8">
        <v>4</v>
      </c>
      <c r="D24" s="8">
        <v>1</v>
      </c>
      <c r="E24" s="10">
        <v>3</v>
      </c>
      <c r="F24" s="10">
        <v>5</v>
      </c>
      <c r="G24" s="10">
        <v>4</v>
      </c>
      <c r="H24" s="10">
        <v>3</v>
      </c>
      <c r="I24" s="10">
        <v>4</v>
      </c>
      <c r="J24" s="8">
        <v>5</v>
      </c>
      <c r="K24" s="10">
        <v>1</v>
      </c>
      <c r="L24" s="10">
        <v>5</v>
      </c>
      <c r="M24" s="10">
        <v>4</v>
      </c>
      <c r="N24" s="8">
        <v>1</v>
      </c>
      <c r="O24" s="10">
        <v>1</v>
      </c>
      <c r="P24" s="10">
        <v>2</v>
      </c>
      <c r="Q24" s="8">
        <v>5</v>
      </c>
      <c r="R24" s="10">
        <v>4</v>
      </c>
      <c r="S24" s="10">
        <v>5</v>
      </c>
      <c r="T24" s="10">
        <v>1</v>
      </c>
      <c r="U24" s="8">
        <v>4</v>
      </c>
    </row>
    <row r="25" spans="3:21" ht="15.75" hidden="1" customHeight="1" x14ac:dyDescent="0.25">
      <c r="C25" s="8">
        <v>5</v>
      </c>
      <c r="D25" s="8">
        <v>1</v>
      </c>
      <c r="E25" s="10">
        <v>5</v>
      </c>
      <c r="F25" s="10">
        <v>4</v>
      </c>
      <c r="G25" s="10">
        <v>5</v>
      </c>
      <c r="H25" s="10">
        <v>3</v>
      </c>
      <c r="I25" s="10">
        <v>5</v>
      </c>
      <c r="J25" s="8">
        <v>5</v>
      </c>
      <c r="K25" s="10">
        <v>1</v>
      </c>
      <c r="L25" s="10">
        <v>3</v>
      </c>
      <c r="M25" s="10">
        <v>5</v>
      </c>
      <c r="N25" s="8">
        <v>2</v>
      </c>
      <c r="O25" s="10">
        <v>2</v>
      </c>
      <c r="P25" s="10">
        <v>1</v>
      </c>
      <c r="Q25" s="8">
        <v>4</v>
      </c>
      <c r="R25" s="10">
        <v>5</v>
      </c>
      <c r="S25" s="10">
        <v>5</v>
      </c>
      <c r="T25" s="10">
        <v>3</v>
      </c>
      <c r="U25" s="8">
        <v>5</v>
      </c>
    </row>
    <row r="26" spans="3:21" ht="15.75" hidden="1" customHeight="1" x14ac:dyDescent="0.25">
      <c r="C26" s="8">
        <v>5</v>
      </c>
      <c r="D26" s="8">
        <v>1</v>
      </c>
      <c r="E26" s="10">
        <v>5</v>
      </c>
      <c r="F26" s="10">
        <v>5</v>
      </c>
      <c r="G26" s="10">
        <v>5</v>
      </c>
      <c r="H26" s="8">
        <v>1</v>
      </c>
      <c r="I26" s="10">
        <v>5</v>
      </c>
      <c r="J26" s="8">
        <v>1</v>
      </c>
      <c r="K26" s="10">
        <v>1</v>
      </c>
      <c r="L26" s="10">
        <v>5</v>
      </c>
      <c r="M26" s="10">
        <v>5</v>
      </c>
      <c r="N26" s="10">
        <v>1</v>
      </c>
      <c r="O26" s="10">
        <v>2</v>
      </c>
      <c r="P26" s="10">
        <v>2</v>
      </c>
      <c r="Q26" s="8">
        <v>5</v>
      </c>
      <c r="R26" s="10">
        <v>5</v>
      </c>
      <c r="S26" s="10">
        <v>4</v>
      </c>
      <c r="T26" s="10">
        <v>1</v>
      </c>
      <c r="U26" s="8">
        <v>5</v>
      </c>
    </row>
    <row r="27" spans="3:21" ht="15.75" hidden="1" customHeight="1" x14ac:dyDescent="0.25">
      <c r="C27" s="8">
        <v>5</v>
      </c>
      <c r="D27" s="8">
        <v>1</v>
      </c>
      <c r="E27" s="10">
        <v>5</v>
      </c>
      <c r="F27" s="10">
        <v>4</v>
      </c>
      <c r="G27" s="10">
        <v>4</v>
      </c>
      <c r="H27" s="8">
        <v>5</v>
      </c>
      <c r="I27" s="10">
        <v>4</v>
      </c>
      <c r="J27" s="8">
        <v>1</v>
      </c>
      <c r="K27" s="10">
        <v>1</v>
      </c>
      <c r="L27" s="10">
        <v>5</v>
      </c>
      <c r="M27" s="10">
        <v>5</v>
      </c>
      <c r="N27" s="10">
        <v>1</v>
      </c>
      <c r="O27" s="10">
        <v>1</v>
      </c>
      <c r="P27" s="10">
        <v>1</v>
      </c>
      <c r="Q27" s="10">
        <v>3</v>
      </c>
      <c r="R27" s="10">
        <v>5</v>
      </c>
      <c r="S27" s="10">
        <v>5</v>
      </c>
      <c r="T27" s="10">
        <v>1</v>
      </c>
      <c r="U27" s="8">
        <v>4</v>
      </c>
    </row>
    <row r="28" spans="3:21" ht="15.75" hidden="1" customHeight="1" x14ac:dyDescent="0.25">
      <c r="C28" s="8">
        <v>4</v>
      </c>
      <c r="D28" s="8">
        <v>1</v>
      </c>
      <c r="E28" s="10">
        <v>4</v>
      </c>
      <c r="F28" s="10">
        <v>5</v>
      </c>
      <c r="G28" s="10">
        <v>4</v>
      </c>
      <c r="H28" s="8">
        <v>5</v>
      </c>
      <c r="I28" s="10">
        <v>4</v>
      </c>
      <c r="J28" s="8">
        <v>4</v>
      </c>
      <c r="K28" s="10">
        <v>1</v>
      </c>
      <c r="L28" s="10">
        <v>1</v>
      </c>
      <c r="M28" s="10">
        <v>4</v>
      </c>
      <c r="N28" s="10">
        <v>1</v>
      </c>
      <c r="O28" s="10">
        <v>1</v>
      </c>
      <c r="P28" s="10">
        <v>2</v>
      </c>
      <c r="Q28" s="10">
        <v>3</v>
      </c>
      <c r="R28" s="10">
        <v>5</v>
      </c>
      <c r="S28" s="10">
        <v>1</v>
      </c>
      <c r="T28" s="8">
        <v>5</v>
      </c>
      <c r="U28" s="8">
        <v>5</v>
      </c>
    </row>
    <row r="29" spans="3:21" ht="15.75" hidden="1" customHeight="1" x14ac:dyDescent="0.25">
      <c r="C29" s="8">
        <v>5</v>
      </c>
      <c r="D29" s="10">
        <v>1</v>
      </c>
      <c r="E29" s="10">
        <v>4</v>
      </c>
      <c r="F29" s="10">
        <v>4</v>
      </c>
      <c r="G29" s="10">
        <v>5</v>
      </c>
      <c r="H29" s="8">
        <v>5</v>
      </c>
      <c r="I29" s="10">
        <v>5</v>
      </c>
      <c r="J29" s="8">
        <v>5</v>
      </c>
      <c r="K29" s="10">
        <v>2</v>
      </c>
      <c r="L29" s="10">
        <v>5</v>
      </c>
      <c r="M29" s="10">
        <v>5</v>
      </c>
      <c r="N29" s="10">
        <v>3</v>
      </c>
      <c r="O29" s="10">
        <v>2</v>
      </c>
      <c r="P29" s="10">
        <v>2</v>
      </c>
      <c r="Q29" s="10">
        <v>5</v>
      </c>
      <c r="R29" s="10">
        <v>5</v>
      </c>
      <c r="S29" s="10">
        <v>5</v>
      </c>
      <c r="T29" s="8">
        <v>5</v>
      </c>
      <c r="U29" s="8">
        <v>4</v>
      </c>
    </row>
    <row r="30" spans="3:21" ht="15.75" hidden="1" customHeight="1" x14ac:dyDescent="0.25">
      <c r="C30" s="10">
        <v>5</v>
      </c>
      <c r="D30" s="10">
        <v>5</v>
      </c>
      <c r="E30" s="10">
        <v>4</v>
      </c>
      <c r="F30" s="10">
        <v>5</v>
      </c>
      <c r="G30" s="10">
        <v>5</v>
      </c>
      <c r="H30" s="8">
        <v>4</v>
      </c>
      <c r="I30" s="10">
        <v>5</v>
      </c>
      <c r="J30" s="8">
        <v>5</v>
      </c>
      <c r="K30" s="10">
        <v>2</v>
      </c>
      <c r="L30" s="10">
        <v>5</v>
      </c>
      <c r="M30" s="10">
        <v>5</v>
      </c>
      <c r="N30" s="8">
        <v>1</v>
      </c>
      <c r="O30" s="10">
        <v>2</v>
      </c>
      <c r="P30" s="10">
        <v>1</v>
      </c>
      <c r="Q30" s="10">
        <v>3</v>
      </c>
      <c r="R30" s="10">
        <v>5</v>
      </c>
      <c r="S30" s="10">
        <v>4</v>
      </c>
      <c r="T30" s="8">
        <v>4</v>
      </c>
      <c r="U30" s="8">
        <v>4</v>
      </c>
    </row>
    <row r="31" spans="3:21" ht="15.75" hidden="1" customHeight="1" x14ac:dyDescent="0.25">
      <c r="C31" s="10">
        <v>3</v>
      </c>
      <c r="D31" s="10">
        <v>1</v>
      </c>
      <c r="E31" s="10">
        <v>5</v>
      </c>
      <c r="F31" s="10">
        <v>4</v>
      </c>
      <c r="G31" s="10">
        <v>3</v>
      </c>
      <c r="H31" s="8">
        <v>5</v>
      </c>
      <c r="I31" s="10">
        <v>5</v>
      </c>
      <c r="J31" s="8">
        <v>5</v>
      </c>
      <c r="K31" s="10">
        <v>1</v>
      </c>
      <c r="L31" s="10">
        <v>5</v>
      </c>
      <c r="M31" s="10">
        <v>5</v>
      </c>
      <c r="N31" s="8">
        <v>2</v>
      </c>
      <c r="O31" s="10">
        <v>2</v>
      </c>
      <c r="P31" s="10">
        <v>5</v>
      </c>
      <c r="Q31" s="8">
        <v>5</v>
      </c>
      <c r="R31" s="10">
        <v>5</v>
      </c>
      <c r="S31" s="10">
        <v>4</v>
      </c>
      <c r="T31" s="8">
        <v>4</v>
      </c>
      <c r="U31" s="10">
        <v>3</v>
      </c>
    </row>
    <row r="32" spans="3:21" ht="15.75" hidden="1" customHeight="1" x14ac:dyDescent="0.25">
      <c r="C32" s="10">
        <v>5</v>
      </c>
      <c r="D32" s="10">
        <v>1</v>
      </c>
      <c r="E32" s="10">
        <v>4</v>
      </c>
      <c r="F32" s="10">
        <v>5</v>
      </c>
      <c r="G32" s="10">
        <v>5</v>
      </c>
      <c r="H32" s="8">
        <v>4</v>
      </c>
      <c r="I32" s="10">
        <v>4</v>
      </c>
      <c r="J32" s="8">
        <v>4</v>
      </c>
      <c r="K32" s="10">
        <v>2</v>
      </c>
      <c r="L32" s="10">
        <v>5</v>
      </c>
      <c r="M32" s="10">
        <v>5</v>
      </c>
      <c r="N32" s="8">
        <v>1</v>
      </c>
      <c r="O32" s="10">
        <v>2</v>
      </c>
      <c r="P32" s="10">
        <v>1</v>
      </c>
      <c r="Q32" s="8">
        <v>5</v>
      </c>
      <c r="R32" s="10">
        <v>4</v>
      </c>
      <c r="S32" s="10">
        <v>5</v>
      </c>
      <c r="T32" s="8">
        <v>5</v>
      </c>
      <c r="U32" s="8">
        <v>5</v>
      </c>
    </row>
    <row r="33" spans="3:21" ht="15.75" hidden="1" customHeight="1" x14ac:dyDescent="0.25">
      <c r="C33" s="10">
        <v>5</v>
      </c>
      <c r="D33" s="10">
        <v>1</v>
      </c>
      <c r="E33" s="10">
        <v>5</v>
      </c>
      <c r="F33" s="10">
        <v>4</v>
      </c>
      <c r="G33" s="10">
        <v>5</v>
      </c>
      <c r="H33" s="8">
        <v>5</v>
      </c>
      <c r="I33" s="10">
        <v>5</v>
      </c>
      <c r="J33" s="8">
        <v>5</v>
      </c>
      <c r="K33" s="10">
        <v>5</v>
      </c>
      <c r="L33" s="10">
        <v>5</v>
      </c>
      <c r="M33" s="10">
        <v>4</v>
      </c>
      <c r="N33" s="8">
        <v>2</v>
      </c>
      <c r="O33" s="10">
        <v>1</v>
      </c>
      <c r="P33" s="10">
        <v>5</v>
      </c>
      <c r="Q33" s="8">
        <v>5</v>
      </c>
      <c r="R33" s="10">
        <v>5</v>
      </c>
      <c r="S33" s="10">
        <v>5</v>
      </c>
      <c r="T33" s="8">
        <v>5</v>
      </c>
      <c r="U33" s="8">
        <v>5</v>
      </c>
    </row>
    <row r="34" spans="3:21" ht="15.75" hidden="1" customHeight="1" x14ac:dyDescent="0.25">
      <c r="C34" s="10">
        <v>4</v>
      </c>
      <c r="D34" s="10">
        <v>3</v>
      </c>
      <c r="E34" s="10">
        <v>4</v>
      </c>
      <c r="F34" s="10">
        <v>4</v>
      </c>
      <c r="G34" s="10">
        <v>5</v>
      </c>
      <c r="H34" s="8">
        <v>5</v>
      </c>
      <c r="I34" s="10">
        <v>5</v>
      </c>
      <c r="J34" s="8">
        <v>4</v>
      </c>
      <c r="K34" s="10">
        <v>5</v>
      </c>
      <c r="L34" s="10">
        <v>4</v>
      </c>
      <c r="M34" s="10">
        <v>1</v>
      </c>
      <c r="N34" s="8">
        <v>1</v>
      </c>
      <c r="O34" s="10">
        <v>1</v>
      </c>
      <c r="P34" s="10">
        <v>1</v>
      </c>
      <c r="Q34" s="8">
        <v>4</v>
      </c>
      <c r="R34" s="10">
        <v>4</v>
      </c>
      <c r="S34" s="10">
        <v>1</v>
      </c>
      <c r="T34" s="10">
        <v>3</v>
      </c>
      <c r="U34" s="8">
        <v>5</v>
      </c>
    </row>
    <row r="35" spans="3:21" ht="15.75" hidden="1" customHeight="1" x14ac:dyDescent="0.25">
      <c r="C35" s="10">
        <v>5</v>
      </c>
      <c r="D35" s="8">
        <v>1</v>
      </c>
      <c r="E35" s="10">
        <v>5</v>
      </c>
      <c r="F35" s="10">
        <v>5</v>
      </c>
      <c r="G35" s="10">
        <v>5</v>
      </c>
      <c r="H35" s="10">
        <v>3</v>
      </c>
      <c r="I35" s="10">
        <v>5</v>
      </c>
      <c r="J35" s="8">
        <v>4</v>
      </c>
      <c r="K35" s="10">
        <v>1</v>
      </c>
      <c r="L35" s="10">
        <v>5</v>
      </c>
      <c r="M35" s="10">
        <v>1</v>
      </c>
      <c r="N35" s="8">
        <v>5</v>
      </c>
      <c r="O35" s="10">
        <v>2</v>
      </c>
      <c r="P35" s="10">
        <v>1</v>
      </c>
      <c r="Q35" s="8">
        <v>5</v>
      </c>
      <c r="R35" s="10">
        <v>5</v>
      </c>
      <c r="S35" s="10">
        <v>5</v>
      </c>
      <c r="T35" s="8">
        <v>1</v>
      </c>
      <c r="U35" s="8">
        <v>4</v>
      </c>
    </row>
    <row r="36" spans="3:21" ht="15.75" hidden="1" customHeight="1" x14ac:dyDescent="0.25">
      <c r="C36" s="10">
        <v>5</v>
      </c>
      <c r="D36" s="8">
        <v>5</v>
      </c>
      <c r="E36" s="10">
        <v>5</v>
      </c>
      <c r="F36" s="10">
        <v>5</v>
      </c>
      <c r="G36" s="10">
        <v>4</v>
      </c>
      <c r="H36" s="10">
        <v>3</v>
      </c>
      <c r="I36" s="10">
        <v>5</v>
      </c>
      <c r="J36" s="10">
        <v>3</v>
      </c>
      <c r="K36" s="10">
        <v>1</v>
      </c>
      <c r="L36" s="10">
        <v>4</v>
      </c>
      <c r="M36" s="10">
        <v>5</v>
      </c>
      <c r="N36" s="8">
        <v>1</v>
      </c>
      <c r="O36" s="10">
        <v>1</v>
      </c>
      <c r="P36" s="10">
        <v>1</v>
      </c>
      <c r="Q36" s="8">
        <v>4</v>
      </c>
      <c r="R36" s="10">
        <v>4</v>
      </c>
      <c r="S36" s="10">
        <v>4</v>
      </c>
      <c r="T36" s="10">
        <v>5</v>
      </c>
      <c r="U36" s="8">
        <v>5</v>
      </c>
    </row>
    <row r="37" spans="3:21" ht="15.75" hidden="1" customHeight="1" x14ac:dyDescent="0.25">
      <c r="C37" s="10">
        <v>5</v>
      </c>
      <c r="D37" s="8">
        <v>5</v>
      </c>
      <c r="E37" s="10">
        <v>4</v>
      </c>
      <c r="F37" s="10">
        <v>5</v>
      </c>
      <c r="G37" s="10">
        <v>4</v>
      </c>
      <c r="H37" s="10">
        <v>5</v>
      </c>
      <c r="I37" s="10">
        <v>5</v>
      </c>
      <c r="J37" s="10">
        <v>3</v>
      </c>
      <c r="K37" s="10">
        <v>2</v>
      </c>
      <c r="L37" s="10">
        <v>4</v>
      </c>
      <c r="M37" s="10">
        <v>4</v>
      </c>
      <c r="N37" s="8">
        <v>1</v>
      </c>
      <c r="O37" s="10">
        <v>1</v>
      </c>
      <c r="P37" s="10">
        <v>2</v>
      </c>
      <c r="Q37" s="10">
        <v>3</v>
      </c>
      <c r="R37" s="10">
        <v>4</v>
      </c>
      <c r="S37" s="10">
        <v>5</v>
      </c>
      <c r="T37" s="10">
        <v>5</v>
      </c>
      <c r="U37" s="8">
        <v>4</v>
      </c>
    </row>
    <row r="38" spans="3:21" ht="15.75" hidden="1" customHeight="1" x14ac:dyDescent="0.25">
      <c r="C38" s="10">
        <v>5</v>
      </c>
      <c r="D38" s="10">
        <v>3</v>
      </c>
      <c r="E38" s="10">
        <v>3</v>
      </c>
      <c r="F38" s="10">
        <v>4</v>
      </c>
      <c r="G38" s="10">
        <v>5</v>
      </c>
      <c r="H38" s="10">
        <v>3</v>
      </c>
      <c r="I38" s="10">
        <v>4</v>
      </c>
      <c r="J38" s="8">
        <v>5</v>
      </c>
      <c r="K38" s="10">
        <v>1</v>
      </c>
      <c r="L38" s="10">
        <v>3</v>
      </c>
      <c r="M38" s="10">
        <v>5</v>
      </c>
      <c r="N38" s="8">
        <v>2</v>
      </c>
      <c r="O38" s="10">
        <v>2</v>
      </c>
      <c r="P38" s="10">
        <v>1</v>
      </c>
      <c r="Q38" s="8">
        <v>5</v>
      </c>
      <c r="R38" s="10">
        <v>5</v>
      </c>
      <c r="S38" s="10">
        <v>4</v>
      </c>
      <c r="T38" s="10">
        <v>1</v>
      </c>
      <c r="U38" s="8">
        <v>5</v>
      </c>
    </row>
    <row r="39" spans="3:21" ht="15.75" hidden="1" customHeight="1" x14ac:dyDescent="0.25">
      <c r="C39" s="10">
        <v>4</v>
      </c>
      <c r="D39" s="8">
        <v>1</v>
      </c>
      <c r="E39" s="10">
        <v>5</v>
      </c>
      <c r="F39" s="10">
        <v>5</v>
      </c>
      <c r="G39" s="10">
        <v>5</v>
      </c>
      <c r="H39" s="8">
        <v>5</v>
      </c>
      <c r="I39" s="10">
        <v>5</v>
      </c>
      <c r="J39" s="8">
        <v>5</v>
      </c>
      <c r="K39" s="10">
        <v>2</v>
      </c>
      <c r="L39" s="10">
        <v>5</v>
      </c>
      <c r="M39" s="10">
        <v>4</v>
      </c>
      <c r="N39" s="8">
        <v>5</v>
      </c>
      <c r="O39" s="10">
        <v>1</v>
      </c>
      <c r="P39" s="10">
        <v>2</v>
      </c>
      <c r="Q39" s="8">
        <v>5</v>
      </c>
      <c r="R39" s="10">
        <v>4</v>
      </c>
      <c r="S39" s="10">
        <v>5</v>
      </c>
      <c r="T39" s="10">
        <v>3</v>
      </c>
      <c r="U39" s="8">
        <v>5</v>
      </c>
    </row>
    <row r="40" spans="3:21" ht="15.75" hidden="1" customHeight="1" x14ac:dyDescent="0.25">
      <c r="C40" s="10">
        <v>4</v>
      </c>
      <c r="D40" s="8">
        <v>1</v>
      </c>
      <c r="E40" s="10">
        <v>5</v>
      </c>
      <c r="F40" s="10">
        <v>5</v>
      </c>
      <c r="G40" s="10">
        <v>5</v>
      </c>
      <c r="H40" s="8">
        <v>4</v>
      </c>
      <c r="I40" s="10">
        <v>5</v>
      </c>
      <c r="J40" s="8">
        <v>4</v>
      </c>
      <c r="K40" s="10">
        <v>2</v>
      </c>
      <c r="L40" s="10">
        <v>5</v>
      </c>
      <c r="M40" s="10">
        <v>4</v>
      </c>
      <c r="N40" s="8">
        <v>1</v>
      </c>
      <c r="O40" s="10">
        <v>1</v>
      </c>
      <c r="P40" s="10">
        <v>2</v>
      </c>
      <c r="Q40" s="8">
        <v>5</v>
      </c>
      <c r="R40" s="10">
        <v>5</v>
      </c>
      <c r="S40" s="10">
        <v>5</v>
      </c>
      <c r="T40" s="10">
        <v>1</v>
      </c>
      <c r="U40" s="8">
        <v>3</v>
      </c>
    </row>
    <row r="41" spans="3:21" ht="15.75" hidden="1" customHeight="1" x14ac:dyDescent="0.25">
      <c r="C41" s="10">
        <v>3</v>
      </c>
      <c r="D41" s="8">
        <v>5</v>
      </c>
      <c r="E41" s="10">
        <v>4</v>
      </c>
      <c r="F41" s="10">
        <v>5</v>
      </c>
      <c r="G41" s="10">
        <v>4</v>
      </c>
      <c r="H41" s="8">
        <v>4</v>
      </c>
      <c r="I41" s="10">
        <v>5</v>
      </c>
      <c r="J41" s="8">
        <v>5</v>
      </c>
      <c r="K41" s="10">
        <v>1</v>
      </c>
      <c r="L41" s="10">
        <v>1</v>
      </c>
      <c r="M41" s="10">
        <v>1</v>
      </c>
      <c r="N41" s="10">
        <v>1</v>
      </c>
      <c r="O41" s="10">
        <v>2</v>
      </c>
      <c r="P41" s="10">
        <v>1</v>
      </c>
      <c r="Q41" s="8">
        <v>4</v>
      </c>
      <c r="R41" s="10">
        <v>3</v>
      </c>
      <c r="S41" s="10">
        <v>4</v>
      </c>
      <c r="T41" s="10">
        <v>3</v>
      </c>
      <c r="U41" s="8">
        <v>5</v>
      </c>
    </row>
    <row r="42" spans="3:21" ht="15.75" hidden="1" customHeight="1" x14ac:dyDescent="0.25">
      <c r="C42" s="10">
        <v>5</v>
      </c>
      <c r="D42" s="8">
        <v>1</v>
      </c>
      <c r="E42" s="10">
        <v>5</v>
      </c>
      <c r="F42" s="10">
        <v>5</v>
      </c>
      <c r="G42" s="10">
        <v>5</v>
      </c>
      <c r="H42" s="8">
        <v>5</v>
      </c>
      <c r="I42" s="10">
        <v>4</v>
      </c>
      <c r="J42" s="8">
        <v>5</v>
      </c>
      <c r="K42" s="10">
        <v>2</v>
      </c>
      <c r="L42" s="10">
        <v>5</v>
      </c>
      <c r="M42" s="10">
        <v>5</v>
      </c>
      <c r="N42" s="10">
        <v>2</v>
      </c>
      <c r="O42" s="10">
        <v>1</v>
      </c>
      <c r="P42" s="10">
        <v>2</v>
      </c>
      <c r="Q42" s="8">
        <v>5</v>
      </c>
      <c r="R42" s="8">
        <v>5</v>
      </c>
      <c r="S42" s="10">
        <v>4</v>
      </c>
      <c r="T42" s="8">
        <v>5</v>
      </c>
      <c r="U42" s="8">
        <v>5</v>
      </c>
    </row>
    <row r="43" spans="3:21" ht="15.75" hidden="1" customHeight="1" x14ac:dyDescent="0.25">
      <c r="C43" s="10">
        <v>5</v>
      </c>
      <c r="D43" s="8">
        <v>5</v>
      </c>
      <c r="E43" s="10">
        <v>5</v>
      </c>
      <c r="F43" s="10">
        <v>5</v>
      </c>
      <c r="G43" s="10">
        <v>3</v>
      </c>
      <c r="H43" s="8">
        <v>5</v>
      </c>
      <c r="I43" s="10">
        <v>5</v>
      </c>
      <c r="J43" s="8">
        <v>5</v>
      </c>
      <c r="K43" s="10">
        <v>1</v>
      </c>
      <c r="L43" s="10">
        <v>5</v>
      </c>
      <c r="M43" s="10">
        <v>4</v>
      </c>
      <c r="N43" s="10">
        <v>2</v>
      </c>
      <c r="O43" s="10">
        <v>2</v>
      </c>
      <c r="P43" s="10">
        <v>1</v>
      </c>
      <c r="Q43" s="8">
        <v>5</v>
      </c>
      <c r="R43" s="8">
        <v>4</v>
      </c>
      <c r="S43" s="10">
        <v>5</v>
      </c>
      <c r="T43" s="8">
        <v>4</v>
      </c>
      <c r="U43" s="8">
        <v>4</v>
      </c>
    </row>
    <row r="44" spans="3:21" ht="15.75" hidden="1" customHeight="1" x14ac:dyDescent="0.25">
      <c r="C44" s="10">
        <v>5</v>
      </c>
      <c r="D44" s="8">
        <v>1</v>
      </c>
      <c r="E44" s="10">
        <v>4</v>
      </c>
      <c r="F44" s="10">
        <v>4</v>
      </c>
      <c r="G44" s="10">
        <v>5</v>
      </c>
      <c r="H44" s="10">
        <v>3</v>
      </c>
      <c r="I44" s="10">
        <v>5</v>
      </c>
      <c r="J44" s="8">
        <v>5</v>
      </c>
      <c r="K44" s="10">
        <v>2</v>
      </c>
      <c r="L44" s="10">
        <v>5</v>
      </c>
      <c r="M44" s="10">
        <v>5</v>
      </c>
      <c r="N44" s="10">
        <v>3</v>
      </c>
      <c r="O44" s="10">
        <v>1</v>
      </c>
      <c r="P44" s="10">
        <v>2</v>
      </c>
      <c r="Q44" s="8">
        <v>4</v>
      </c>
      <c r="R44" s="8">
        <v>5</v>
      </c>
      <c r="S44" s="10">
        <v>5</v>
      </c>
      <c r="T44" s="10">
        <v>3</v>
      </c>
      <c r="U44" s="8">
        <v>4</v>
      </c>
    </row>
    <row r="45" spans="3:21" ht="15.75" hidden="1" customHeight="1" x14ac:dyDescent="0.25">
      <c r="C45" s="10">
        <v>4</v>
      </c>
      <c r="D45" s="10">
        <v>1</v>
      </c>
      <c r="E45" s="10">
        <v>4</v>
      </c>
      <c r="F45" s="10">
        <v>5</v>
      </c>
      <c r="G45" s="10">
        <v>5</v>
      </c>
      <c r="H45" s="8">
        <v>5</v>
      </c>
      <c r="I45" s="10">
        <v>5</v>
      </c>
      <c r="J45" s="8">
        <v>4</v>
      </c>
      <c r="K45" s="10">
        <v>2</v>
      </c>
      <c r="L45" s="10">
        <v>4</v>
      </c>
      <c r="M45" s="10">
        <v>5</v>
      </c>
      <c r="N45" s="8">
        <v>1</v>
      </c>
      <c r="O45" s="10">
        <v>2</v>
      </c>
      <c r="P45" s="10">
        <v>1</v>
      </c>
      <c r="Q45" s="8">
        <v>4</v>
      </c>
      <c r="R45" s="8">
        <v>4</v>
      </c>
      <c r="S45" s="10">
        <v>1</v>
      </c>
      <c r="T45" s="10">
        <v>1</v>
      </c>
      <c r="U45" s="8">
        <v>4</v>
      </c>
    </row>
    <row r="46" spans="3:21" ht="15.75" hidden="1" customHeight="1" x14ac:dyDescent="0.25">
      <c r="C46" s="10">
        <v>5</v>
      </c>
      <c r="D46" s="10">
        <v>5</v>
      </c>
      <c r="E46" s="10">
        <v>5</v>
      </c>
      <c r="F46" s="10">
        <v>5</v>
      </c>
      <c r="G46" s="10">
        <v>4</v>
      </c>
      <c r="H46" s="8">
        <v>1</v>
      </c>
      <c r="I46" s="10">
        <v>4</v>
      </c>
      <c r="J46" s="8">
        <v>5</v>
      </c>
      <c r="K46" s="10">
        <v>2</v>
      </c>
      <c r="L46" s="10">
        <v>4</v>
      </c>
      <c r="M46" s="10">
        <v>1</v>
      </c>
      <c r="N46" s="8">
        <v>1</v>
      </c>
      <c r="O46" s="10">
        <v>1</v>
      </c>
      <c r="P46" s="10">
        <v>5</v>
      </c>
      <c r="Q46" s="8">
        <v>5</v>
      </c>
      <c r="R46" s="8">
        <v>4</v>
      </c>
      <c r="S46" s="10">
        <v>5</v>
      </c>
      <c r="T46" s="8">
        <v>5</v>
      </c>
      <c r="U46" s="8">
        <v>4</v>
      </c>
    </row>
    <row r="47" spans="3:21" ht="15.75" hidden="1" customHeight="1" x14ac:dyDescent="0.25">
      <c r="C47" s="10">
        <v>5</v>
      </c>
      <c r="D47" s="10">
        <v>1</v>
      </c>
      <c r="E47" s="10">
        <v>5</v>
      </c>
      <c r="F47" s="10">
        <v>5</v>
      </c>
      <c r="G47" s="10">
        <v>3</v>
      </c>
      <c r="H47" s="8">
        <v>5</v>
      </c>
      <c r="I47" s="10">
        <v>5</v>
      </c>
      <c r="J47" s="8">
        <v>5</v>
      </c>
      <c r="K47" s="10">
        <v>1</v>
      </c>
      <c r="L47" s="10">
        <v>1</v>
      </c>
      <c r="M47" s="10">
        <v>1</v>
      </c>
      <c r="N47" s="8">
        <v>1</v>
      </c>
      <c r="O47" s="10">
        <v>2</v>
      </c>
      <c r="P47" s="10">
        <v>1</v>
      </c>
      <c r="Q47" s="10">
        <v>3</v>
      </c>
      <c r="R47" s="8">
        <v>5</v>
      </c>
      <c r="S47" s="10">
        <v>4</v>
      </c>
      <c r="T47" s="10">
        <v>5</v>
      </c>
      <c r="U47" s="8">
        <v>5</v>
      </c>
    </row>
    <row r="48" spans="3:21" ht="15.75" hidden="1" customHeight="1" x14ac:dyDescent="0.25">
      <c r="C48" s="10">
        <v>5</v>
      </c>
      <c r="D48" s="10">
        <v>1</v>
      </c>
      <c r="E48" s="10">
        <v>3</v>
      </c>
      <c r="F48" s="10">
        <v>5</v>
      </c>
      <c r="G48" s="10">
        <v>5</v>
      </c>
      <c r="H48" s="8">
        <v>5</v>
      </c>
      <c r="I48" s="10">
        <v>5</v>
      </c>
      <c r="J48" s="8">
        <v>5</v>
      </c>
      <c r="K48" s="10">
        <v>2</v>
      </c>
      <c r="L48" s="10">
        <v>5</v>
      </c>
      <c r="M48" s="10">
        <v>3</v>
      </c>
      <c r="N48" s="8">
        <v>5</v>
      </c>
      <c r="O48" s="10">
        <v>1</v>
      </c>
      <c r="P48" s="10">
        <v>5</v>
      </c>
      <c r="Q48" s="10">
        <v>3</v>
      </c>
      <c r="R48" s="8">
        <v>5</v>
      </c>
      <c r="S48" s="10">
        <v>4</v>
      </c>
      <c r="T48" s="10">
        <v>5</v>
      </c>
      <c r="U48" s="8">
        <v>5</v>
      </c>
    </row>
    <row r="49" spans="3:21" ht="15.75" hidden="1" customHeight="1" x14ac:dyDescent="0.25">
      <c r="C49" s="10">
        <v>5</v>
      </c>
      <c r="D49" s="10">
        <v>1</v>
      </c>
      <c r="E49" s="10">
        <v>4</v>
      </c>
      <c r="F49" s="10">
        <v>5</v>
      </c>
      <c r="G49" s="10">
        <v>5</v>
      </c>
      <c r="H49" s="10">
        <v>3</v>
      </c>
      <c r="I49" s="10">
        <v>4</v>
      </c>
      <c r="J49" s="8">
        <v>5</v>
      </c>
      <c r="K49" s="10">
        <v>1</v>
      </c>
      <c r="L49" s="10">
        <v>5</v>
      </c>
      <c r="M49" s="10">
        <v>5</v>
      </c>
      <c r="N49" s="8">
        <v>1</v>
      </c>
      <c r="O49" s="10">
        <v>1</v>
      </c>
      <c r="P49" s="10">
        <v>1</v>
      </c>
      <c r="Q49" s="8">
        <v>5</v>
      </c>
      <c r="R49" s="8">
        <v>4</v>
      </c>
      <c r="S49" s="10">
        <v>5</v>
      </c>
      <c r="T49" s="10">
        <v>1</v>
      </c>
      <c r="U49" s="8">
        <v>4</v>
      </c>
    </row>
    <row r="50" spans="3:21" ht="15.75" hidden="1" customHeight="1" x14ac:dyDescent="0.25">
      <c r="C50" s="10">
        <v>5</v>
      </c>
      <c r="D50" s="10">
        <v>3</v>
      </c>
      <c r="E50" s="10">
        <v>5</v>
      </c>
      <c r="F50" s="10">
        <v>5</v>
      </c>
      <c r="G50" s="10">
        <v>5</v>
      </c>
      <c r="H50" s="10">
        <v>3</v>
      </c>
      <c r="I50" s="10">
        <v>5</v>
      </c>
      <c r="J50" s="8">
        <v>4</v>
      </c>
      <c r="K50" s="10">
        <v>2</v>
      </c>
      <c r="L50" s="10">
        <v>4</v>
      </c>
      <c r="M50" s="10">
        <v>5</v>
      </c>
      <c r="N50" s="8">
        <v>2</v>
      </c>
      <c r="O50" s="10">
        <v>2</v>
      </c>
      <c r="P50" s="10">
        <v>1</v>
      </c>
      <c r="Q50" s="10">
        <v>3</v>
      </c>
      <c r="R50" s="8">
        <v>5</v>
      </c>
      <c r="S50" s="10">
        <v>5</v>
      </c>
      <c r="T50" s="10">
        <v>3</v>
      </c>
      <c r="U50" s="8">
        <v>5</v>
      </c>
    </row>
    <row r="51" spans="3:21" ht="15.75" hidden="1" customHeight="1" x14ac:dyDescent="0.25">
      <c r="C51" s="10">
        <v>4</v>
      </c>
      <c r="D51" s="10">
        <v>2</v>
      </c>
      <c r="E51" s="10">
        <v>5</v>
      </c>
      <c r="F51" s="10">
        <v>5</v>
      </c>
      <c r="G51" s="10">
        <v>4</v>
      </c>
      <c r="H51" s="10">
        <v>5</v>
      </c>
      <c r="I51" s="10">
        <v>5</v>
      </c>
      <c r="J51" s="10">
        <v>5</v>
      </c>
      <c r="K51" s="10">
        <v>2</v>
      </c>
      <c r="L51" s="10">
        <v>5</v>
      </c>
      <c r="M51" s="10">
        <v>5</v>
      </c>
      <c r="N51" s="8">
        <v>1</v>
      </c>
      <c r="O51" s="10">
        <v>1</v>
      </c>
      <c r="P51" s="10">
        <v>2</v>
      </c>
      <c r="Q51" s="8">
        <v>5</v>
      </c>
      <c r="R51" s="8">
        <v>4</v>
      </c>
      <c r="S51" s="10">
        <v>1</v>
      </c>
      <c r="T51" s="10">
        <v>1</v>
      </c>
      <c r="U51" s="8">
        <v>4</v>
      </c>
    </row>
    <row r="52" spans="3:21" ht="15.75" hidden="1" customHeight="1" x14ac:dyDescent="0.25">
      <c r="C52" s="10">
        <v>5</v>
      </c>
      <c r="D52" s="10">
        <v>2</v>
      </c>
      <c r="E52" s="10">
        <v>5</v>
      </c>
      <c r="F52" s="10">
        <v>4</v>
      </c>
      <c r="G52" s="10">
        <v>5</v>
      </c>
      <c r="H52" s="10">
        <v>3</v>
      </c>
      <c r="I52" s="10">
        <v>5</v>
      </c>
      <c r="J52" s="10">
        <v>3</v>
      </c>
      <c r="K52" s="10">
        <v>2</v>
      </c>
      <c r="L52" s="10">
        <v>5</v>
      </c>
      <c r="M52" s="10">
        <v>4</v>
      </c>
      <c r="N52" s="8">
        <v>1</v>
      </c>
      <c r="O52" s="10">
        <v>1</v>
      </c>
      <c r="P52" s="10">
        <v>1</v>
      </c>
      <c r="Q52" s="8">
        <v>5</v>
      </c>
      <c r="R52" s="8">
        <v>4</v>
      </c>
      <c r="S52" s="10">
        <v>5</v>
      </c>
      <c r="T52" s="10">
        <v>3</v>
      </c>
      <c r="U52" s="8">
        <v>5</v>
      </c>
    </row>
    <row r="53" spans="3:21" ht="15.75" hidden="1" customHeight="1" x14ac:dyDescent="0.25">
      <c r="C53" s="10">
        <v>5</v>
      </c>
      <c r="D53" s="10">
        <v>1</v>
      </c>
      <c r="E53" s="10">
        <v>4</v>
      </c>
      <c r="F53" s="10">
        <v>4</v>
      </c>
      <c r="G53" s="10">
        <v>5</v>
      </c>
      <c r="H53" s="8">
        <v>5</v>
      </c>
      <c r="I53" s="10">
        <v>4</v>
      </c>
      <c r="J53" s="10">
        <v>3</v>
      </c>
      <c r="K53" s="10">
        <v>1</v>
      </c>
      <c r="L53" s="10">
        <v>3</v>
      </c>
      <c r="M53" s="10">
        <v>5</v>
      </c>
      <c r="N53" s="8">
        <v>2</v>
      </c>
      <c r="O53" s="10">
        <v>1</v>
      </c>
      <c r="P53" s="10">
        <v>2</v>
      </c>
      <c r="Q53" s="8">
        <v>4</v>
      </c>
      <c r="R53" s="8">
        <v>5</v>
      </c>
      <c r="S53" s="10">
        <v>5</v>
      </c>
      <c r="T53" s="8">
        <v>5</v>
      </c>
      <c r="U53" s="8">
        <v>1</v>
      </c>
    </row>
    <row r="54" spans="3:21" ht="15.75" hidden="1" customHeight="1" x14ac:dyDescent="0.25">
      <c r="C54" s="10">
        <v>5</v>
      </c>
      <c r="D54" s="10">
        <v>1</v>
      </c>
      <c r="E54" s="10">
        <v>5</v>
      </c>
      <c r="F54" s="10">
        <v>4</v>
      </c>
      <c r="G54" s="10">
        <v>5</v>
      </c>
      <c r="H54" s="8">
        <v>5</v>
      </c>
      <c r="I54" s="10">
        <v>4</v>
      </c>
      <c r="J54" s="8">
        <v>5</v>
      </c>
      <c r="K54" s="10">
        <v>1</v>
      </c>
      <c r="L54" s="10">
        <v>4</v>
      </c>
      <c r="M54" s="10">
        <v>4</v>
      </c>
      <c r="N54" s="8">
        <v>5</v>
      </c>
      <c r="O54" s="10">
        <v>2</v>
      </c>
      <c r="P54" s="10">
        <v>2</v>
      </c>
      <c r="Q54" s="8">
        <v>5</v>
      </c>
      <c r="R54" s="10">
        <v>3</v>
      </c>
      <c r="S54" s="10">
        <v>4</v>
      </c>
      <c r="T54" s="10">
        <v>1</v>
      </c>
      <c r="U54" s="8">
        <v>5</v>
      </c>
    </row>
    <row r="55" spans="3:21" ht="15.75" hidden="1" customHeight="1" x14ac:dyDescent="0.25">
      <c r="C55" s="10">
        <v>5</v>
      </c>
      <c r="D55" s="8">
        <v>5</v>
      </c>
      <c r="E55" s="10">
        <v>4</v>
      </c>
      <c r="F55" s="10">
        <v>5</v>
      </c>
      <c r="G55" s="10">
        <v>5</v>
      </c>
      <c r="H55" s="8">
        <v>4</v>
      </c>
      <c r="I55" s="10">
        <v>5</v>
      </c>
      <c r="J55" s="8">
        <v>5</v>
      </c>
      <c r="K55" s="10">
        <v>5</v>
      </c>
      <c r="L55" s="10">
        <v>5</v>
      </c>
      <c r="M55" s="10">
        <v>5</v>
      </c>
      <c r="N55" s="8">
        <v>5</v>
      </c>
      <c r="O55" s="10">
        <v>1</v>
      </c>
      <c r="P55" s="10">
        <v>5</v>
      </c>
      <c r="Q55" s="8">
        <v>5</v>
      </c>
      <c r="R55" s="10">
        <v>3</v>
      </c>
      <c r="S55" s="10">
        <v>4</v>
      </c>
      <c r="T55" s="10">
        <v>1</v>
      </c>
      <c r="U55" s="8">
        <v>5</v>
      </c>
    </row>
    <row r="56" spans="3:21" ht="15.75" hidden="1" customHeight="1" x14ac:dyDescent="0.25">
      <c r="C56" s="10">
        <v>4</v>
      </c>
      <c r="D56" s="8">
        <v>1</v>
      </c>
      <c r="E56" s="10">
        <v>5</v>
      </c>
      <c r="F56" s="10">
        <v>5</v>
      </c>
      <c r="G56" s="10">
        <v>5</v>
      </c>
      <c r="H56" s="8">
        <v>4</v>
      </c>
      <c r="I56" s="10">
        <v>5</v>
      </c>
      <c r="J56" s="8">
        <v>5</v>
      </c>
      <c r="K56" s="10">
        <v>1</v>
      </c>
      <c r="L56" s="10">
        <v>1</v>
      </c>
      <c r="M56" s="10">
        <v>5</v>
      </c>
      <c r="N56" s="8">
        <v>1</v>
      </c>
      <c r="O56" s="10">
        <v>1</v>
      </c>
      <c r="P56" s="10">
        <v>1</v>
      </c>
      <c r="Q56" s="8">
        <v>5</v>
      </c>
      <c r="R56" s="8">
        <v>4</v>
      </c>
      <c r="S56" s="10">
        <v>5</v>
      </c>
      <c r="T56" s="8">
        <v>5</v>
      </c>
      <c r="U56" s="8">
        <v>5</v>
      </c>
    </row>
    <row r="57" spans="3:21" ht="15.75" hidden="1" customHeight="1" x14ac:dyDescent="0.25">
      <c r="C57" s="10">
        <v>5</v>
      </c>
      <c r="D57" s="8">
        <v>1</v>
      </c>
      <c r="E57" s="10">
        <v>5</v>
      </c>
      <c r="F57" s="10">
        <v>4</v>
      </c>
      <c r="G57" s="10">
        <v>5</v>
      </c>
      <c r="H57" s="8">
        <v>5</v>
      </c>
      <c r="I57" s="10">
        <v>5</v>
      </c>
      <c r="J57" s="8">
        <v>5</v>
      </c>
      <c r="K57" s="10">
        <v>2</v>
      </c>
      <c r="L57" s="10">
        <v>5</v>
      </c>
      <c r="M57" s="10">
        <v>4</v>
      </c>
      <c r="N57" s="8">
        <v>1</v>
      </c>
      <c r="O57" s="10">
        <v>1</v>
      </c>
      <c r="P57" s="10">
        <v>5</v>
      </c>
      <c r="Q57" s="8">
        <v>4</v>
      </c>
      <c r="R57" s="8">
        <v>5</v>
      </c>
      <c r="S57" s="10">
        <v>5</v>
      </c>
      <c r="T57" s="8">
        <v>4</v>
      </c>
      <c r="U57" s="10">
        <v>3</v>
      </c>
    </row>
    <row r="58" spans="3:21" ht="15.75" hidden="1" customHeight="1" x14ac:dyDescent="0.25">
      <c r="C58" s="10">
        <v>5</v>
      </c>
      <c r="D58" s="10">
        <v>1</v>
      </c>
      <c r="E58" s="10">
        <v>5</v>
      </c>
      <c r="F58" s="10">
        <v>5</v>
      </c>
      <c r="G58" s="10">
        <v>3</v>
      </c>
      <c r="H58" s="8">
        <v>5</v>
      </c>
      <c r="I58" s="10">
        <v>4</v>
      </c>
      <c r="J58" s="8">
        <v>1</v>
      </c>
      <c r="K58" s="10">
        <v>1</v>
      </c>
      <c r="L58" s="10">
        <v>4</v>
      </c>
      <c r="M58" s="10">
        <v>1</v>
      </c>
      <c r="N58" s="8">
        <v>2</v>
      </c>
      <c r="O58" s="10">
        <v>1</v>
      </c>
      <c r="P58" s="10">
        <v>1</v>
      </c>
      <c r="Q58" s="8">
        <v>5</v>
      </c>
      <c r="R58" s="8">
        <v>5</v>
      </c>
      <c r="S58" s="10">
        <v>5</v>
      </c>
      <c r="T58" s="10">
        <v>4</v>
      </c>
      <c r="U58" s="8">
        <v>5</v>
      </c>
    </row>
    <row r="59" spans="3:21" ht="15.75" hidden="1" customHeight="1" x14ac:dyDescent="0.25">
      <c r="C59" s="10">
        <v>3</v>
      </c>
      <c r="D59" s="10">
        <v>5</v>
      </c>
      <c r="E59" s="10">
        <v>4</v>
      </c>
      <c r="F59" s="10">
        <v>4</v>
      </c>
      <c r="G59" s="10">
        <v>4</v>
      </c>
      <c r="H59" s="10">
        <v>3</v>
      </c>
      <c r="I59" s="10">
        <v>5</v>
      </c>
      <c r="J59" s="8">
        <v>5</v>
      </c>
      <c r="K59" s="10">
        <v>2</v>
      </c>
      <c r="L59" s="10">
        <v>5</v>
      </c>
      <c r="M59" s="10">
        <v>1</v>
      </c>
      <c r="N59" s="10">
        <v>2</v>
      </c>
      <c r="O59" s="10">
        <v>1</v>
      </c>
      <c r="P59" s="10">
        <v>2</v>
      </c>
      <c r="Q59" s="10">
        <v>3</v>
      </c>
      <c r="R59" s="8">
        <v>5</v>
      </c>
      <c r="S59" s="10">
        <v>4</v>
      </c>
      <c r="T59" s="10">
        <v>5</v>
      </c>
      <c r="U59" s="8">
        <v>4</v>
      </c>
    </row>
    <row r="60" spans="3:21" ht="15.75" hidden="1" customHeight="1" x14ac:dyDescent="0.25">
      <c r="C60" s="10">
        <v>5</v>
      </c>
      <c r="D60" s="10">
        <v>2</v>
      </c>
      <c r="E60" s="10">
        <v>3</v>
      </c>
      <c r="F60" s="10">
        <v>4</v>
      </c>
      <c r="G60" s="10">
        <v>5</v>
      </c>
      <c r="H60" s="10">
        <v>3</v>
      </c>
      <c r="I60" s="10">
        <v>5</v>
      </c>
      <c r="J60" s="8">
        <v>4</v>
      </c>
      <c r="K60" s="10">
        <v>2</v>
      </c>
      <c r="L60" s="10">
        <v>4</v>
      </c>
      <c r="M60" s="10">
        <v>3</v>
      </c>
      <c r="N60" s="10">
        <v>1</v>
      </c>
      <c r="O60" s="10">
        <v>2</v>
      </c>
      <c r="P60" s="10">
        <v>1</v>
      </c>
      <c r="Q60" s="8">
        <v>5</v>
      </c>
      <c r="R60" s="8">
        <v>4</v>
      </c>
      <c r="S60" s="10">
        <v>5</v>
      </c>
      <c r="T60" s="10">
        <v>1</v>
      </c>
      <c r="U60" s="8">
        <v>5</v>
      </c>
    </row>
    <row r="61" spans="3:21" ht="15.75" hidden="1" customHeight="1" x14ac:dyDescent="0.25">
      <c r="C61" s="10">
        <v>5</v>
      </c>
      <c r="D61" s="10">
        <v>1</v>
      </c>
      <c r="E61" s="10">
        <v>5</v>
      </c>
      <c r="F61" s="10">
        <v>5</v>
      </c>
      <c r="G61" s="10">
        <v>5</v>
      </c>
      <c r="H61" s="10">
        <v>5</v>
      </c>
      <c r="I61" s="10">
        <v>5</v>
      </c>
      <c r="J61" s="8">
        <v>5</v>
      </c>
      <c r="K61" s="10">
        <v>1</v>
      </c>
      <c r="L61" s="10">
        <v>5</v>
      </c>
      <c r="M61" s="10">
        <v>5</v>
      </c>
      <c r="N61" s="10">
        <v>2</v>
      </c>
      <c r="O61" s="10">
        <v>1</v>
      </c>
      <c r="P61" s="10">
        <v>2</v>
      </c>
      <c r="Q61" s="8">
        <v>4</v>
      </c>
      <c r="R61" s="8">
        <v>5</v>
      </c>
      <c r="S61" s="10">
        <v>5</v>
      </c>
      <c r="T61" s="10">
        <v>3</v>
      </c>
      <c r="U61" s="8">
        <v>5</v>
      </c>
    </row>
    <row r="62" spans="3:21" ht="15.75" hidden="1" customHeight="1" x14ac:dyDescent="0.25">
      <c r="C62" s="10">
        <v>5</v>
      </c>
      <c r="D62" s="10">
        <v>1</v>
      </c>
      <c r="E62" s="10">
        <v>5</v>
      </c>
      <c r="F62" s="10">
        <v>5</v>
      </c>
      <c r="G62" s="10">
        <v>5</v>
      </c>
      <c r="H62" s="10">
        <v>3</v>
      </c>
      <c r="I62" s="10">
        <v>5</v>
      </c>
      <c r="J62" s="8">
        <v>1</v>
      </c>
      <c r="K62" s="10">
        <v>1</v>
      </c>
      <c r="L62" s="10">
        <v>4</v>
      </c>
      <c r="M62" s="8">
        <v>4</v>
      </c>
      <c r="N62" s="10">
        <v>3</v>
      </c>
      <c r="O62" s="10">
        <v>1</v>
      </c>
      <c r="P62" s="10">
        <v>1</v>
      </c>
      <c r="Q62" s="8">
        <v>5</v>
      </c>
      <c r="R62" s="8">
        <v>5</v>
      </c>
      <c r="S62" s="10">
        <v>5</v>
      </c>
      <c r="T62" s="10">
        <v>1</v>
      </c>
      <c r="U62" s="8">
        <v>4</v>
      </c>
    </row>
    <row r="63" spans="3:21" ht="15.75" customHeight="1" x14ac:dyDescent="0.25">
      <c r="D63" s="10"/>
      <c r="T63" s="10"/>
    </row>
    <row r="64" spans="3:21" ht="15.75" customHeight="1" thickBot="1" x14ac:dyDescent="0.3">
      <c r="D64" s="10"/>
      <c r="T64" s="10"/>
    </row>
    <row r="65" spans="2:21" ht="15.75" customHeight="1" thickBot="1" x14ac:dyDescent="0.35">
      <c r="B65" s="44" t="s">
        <v>221</v>
      </c>
    </row>
    <row r="66" spans="2:21" ht="15.75" customHeight="1" x14ac:dyDescent="0.25">
      <c r="B66" s="31"/>
      <c r="C66" s="32" t="s">
        <v>176</v>
      </c>
      <c r="D66" s="32" t="s">
        <v>177</v>
      </c>
      <c r="E66" s="32" t="s">
        <v>178</v>
      </c>
      <c r="F66" s="32" t="s">
        <v>179</v>
      </c>
      <c r="G66" s="32" t="s">
        <v>180</v>
      </c>
      <c r="H66" s="32" t="s">
        <v>181</v>
      </c>
      <c r="I66" s="32" t="s">
        <v>182</v>
      </c>
      <c r="J66" s="32" t="s">
        <v>183</v>
      </c>
      <c r="K66" s="32" t="s">
        <v>184</v>
      </c>
      <c r="L66" s="32" t="s">
        <v>186</v>
      </c>
      <c r="M66" s="32" t="s">
        <v>188</v>
      </c>
      <c r="N66" s="32" t="s">
        <v>190</v>
      </c>
      <c r="O66" s="32" t="s">
        <v>192</v>
      </c>
      <c r="P66" s="32" t="s">
        <v>194</v>
      </c>
      <c r="Q66" s="32" t="s">
        <v>196</v>
      </c>
      <c r="R66" s="32" t="s">
        <v>198</v>
      </c>
      <c r="S66" s="32" t="s">
        <v>200</v>
      </c>
      <c r="T66" s="32" t="s">
        <v>202</v>
      </c>
      <c r="U66" s="32" t="s">
        <v>204</v>
      </c>
    </row>
    <row r="67" spans="2:21" ht="15.75" customHeight="1" x14ac:dyDescent="0.25">
      <c r="B67" s="30" t="s">
        <v>207</v>
      </c>
      <c r="C67" s="7">
        <f>COUNTIF(C$3:C$62,5)+COUNTIF(C$3:C$62,4)</f>
        <v>54</v>
      </c>
      <c r="D67" s="7">
        <f t="shared" ref="D67:U67" si="0">COUNTIF(D$3:D$62,5)+COUNTIF(D$3:D$62,4)</f>
        <v>15</v>
      </c>
      <c r="E67" s="7">
        <f t="shared" si="0"/>
        <v>54</v>
      </c>
      <c r="F67" s="7">
        <f t="shared" si="0"/>
        <v>60</v>
      </c>
      <c r="G67" s="7">
        <f t="shared" si="0"/>
        <v>54</v>
      </c>
      <c r="H67" s="7">
        <f t="shared" si="0"/>
        <v>36</v>
      </c>
      <c r="I67" s="7">
        <f t="shared" si="0"/>
        <v>60</v>
      </c>
      <c r="J67" s="7">
        <f t="shared" si="0"/>
        <v>46</v>
      </c>
      <c r="K67" s="7">
        <f t="shared" si="0"/>
        <v>3</v>
      </c>
      <c r="L67" s="7">
        <f t="shared" si="0"/>
        <v>46</v>
      </c>
      <c r="M67" s="7">
        <f t="shared" si="0"/>
        <v>42</v>
      </c>
      <c r="N67" s="7">
        <f t="shared" si="0"/>
        <v>10</v>
      </c>
      <c r="O67" s="7">
        <f t="shared" si="0"/>
        <v>0</v>
      </c>
      <c r="P67" s="7">
        <f t="shared" si="0"/>
        <v>10</v>
      </c>
      <c r="Q67" s="7">
        <f t="shared" si="0"/>
        <v>45</v>
      </c>
      <c r="R67" s="7">
        <f t="shared" si="0"/>
        <v>56</v>
      </c>
      <c r="S67" s="7">
        <f t="shared" si="0"/>
        <v>53</v>
      </c>
      <c r="T67" s="7">
        <f t="shared" si="0"/>
        <v>27</v>
      </c>
      <c r="U67" s="7">
        <f t="shared" si="0"/>
        <v>53</v>
      </c>
    </row>
    <row r="68" spans="2:21" ht="15.75" customHeight="1" x14ac:dyDescent="0.25">
      <c r="B68" s="30" t="s">
        <v>208</v>
      </c>
      <c r="C68" s="7">
        <f>COUNTIF(C$3:C$62,3)</f>
        <v>6</v>
      </c>
      <c r="D68" s="7">
        <f t="shared" ref="D68:U68" si="1">COUNTIF(D$3:D$62,3)</f>
        <v>4</v>
      </c>
      <c r="E68" s="7">
        <f t="shared" si="1"/>
        <v>5</v>
      </c>
      <c r="F68" s="7">
        <f t="shared" si="1"/>
        <v>0</v>
      </c>
      <c r="G68" s="7">
        <f t="shared" si="1"/>
        <v>6</v>
      </c>
      <c r="H68" s="7">
        <f t="shared" si="1"/>
        <v>20</v>
      </c>
      <c r="I68" s="7">
        <f t="shared" si="1"/>
        <v>0</v>
      </c>
      <c r="J68" s="7">
        <f t="shared" si="1"/>
        <v>7</v>
      </c>
      <c r="K68" s="7">
        <f t="shared" si="1"/>
        <v>0</v>
      </c>
      <c r="L68" s="7">
        <f t="shared" si="1"/>
        <v>6</v>
      </c>
      <c r="M68" s="7">
        <f t="shared" si="1"/>
        <v>5</v>
      </c>
      <c r="N68" s="7">
        <f t="shared" si="1"/>
        <v>6</v>
      </c>
      <c r="O68" s="7">
        <f t="shared" si="1"/>
        <v>0</v>
      </c>
      <c r="P68" s="7">
        <f t="shared" si="1"/>
        <v>0</v>
      </c>
      <c r="Q68" s="7">
        <f t="shared" si="1"/>
        <v>15</v>
      </c>
      <c r="R68" s="7">
        <f t="shared" si="1"/>
        <v>4</v>
      </c>
      <c r="S68" s="7">
        <f t="shared" si="1"/>
        <v>0</v>
      </c>
      <c r="T68" s="7">
        <f t="shared" si="1"/>
        <v>13</v>
      </c>
      <c r="U68" s="7">
        <f t="shared" si="1"/>
        <v>5</v>
      </c>
    </row>
    <row r="69" spans="2:21" ht="15.75" customHeight="1" x14ac:dyDescent="0.25">
      <c r="B69" s="30" t="s">
        <v>209</v>
      </c>
      <c r="C69" s="7">
        <f>COUNTIF(C$3:C$62,1)+COUNTIF(C$3:C$62,2)</f>
        <v>0</v>
      </c>
      <c r="D69" s="7">
        <f t="shared" ref="D69:U69" si="2">COUNTIF(D$3:D$62,1)+COUNTIF(D$3:D$62,2)</f>
        <v>41</v>
      </c>
      <c r="E69" s="7">
        <f t="shared" si="2"/>
        <v>1</v>
      </c>
      <c r="F69" s="7">
        <f t="shared" si="2"/>
        <v>0</v>
      </c>
      <c r="G69" s="7">
        <f t="shared" si="2"/>
        <v>0</v>
      </c>
      <c r="H69" s="7">
        <f t="shared" si="2"/>
        <v>4</v>
      </c>
      <c r="I69" s="7">
        <f t="shared" si="2"/>
        <v>0</v>
      </c>
      <c r="J69" s="7">
        <f t="shared" si="2"/>
        <v>7</v>
      </c>
      <c r="K69" s="7">
        <f t="shared" si="2"/>
        <v>57</v>
      </c>
      <c r="L69" s="7">
        <f t="shared" si="2"/>
        <v>8</v>
      </c>
      <c r="M69" s="7">
        <f t="shared" si="2"/>
        <v>13</v>
      </c>
      <c r="N69" s="7">
        <f t="shared" si="2"/>
        <v>44</v>
      </c>
      <c r="O69" s="7">
        <f t="shared" si="2"/>
        <v>60</v>
      </c>
      <c r="P69" s="7">
        <f t="shared" si="2"/>
        <v>50</v>
      </c>
      <c r="Q69" s="7">
        <f t="shared" si="2"/>
        <v>0</v>
      </c>
      <c r="R69" s="7">
        <f t="shared" si="2"/>
        <v>0</v>
      </c>
      <c r="S69" s="7">
        <f t="shared" si="2"/>
        <v>7</v>
      </c>
      <c r="T69" s="7">
        <f t="shared" si="2"/>
        <v>20</v>
      </c>
      <c r="U69" s="7">
        <f t="shared" si="2"/>
        <v>2</v>
      </c>
    </row>
    <row r="70" spans="2:21" ht="15.75" customHeight="1" x14ac:dyDescent="0.25">
      <c r="B70" s="30"/>
    </row>
    <row r="71" spans="2:21" ht="15.75" customHeight="1" x14ac:dyDescent="0.25">
      <c r="C71" s="50" t="s">
        <v>211</v>
      </c>
      <c r="D71" s="51"/>
      <c r="E71" s="51"/>
      <c r="F71" s="50" t="s">
        <v>212</v>
      </c>
      <c r="G71" s="51"/>
      <c r="H71" s="51"/>
      <c r="I71" s="50" t="s">
        <v>213</v>
      </c>
      <c r="J71" s="51"/>
      <c r="K71" s="51"/>
      <c r="L71" s="50" t="s">
        <v>214</v>
      </c>
      <c r="M71" s="51"/>
      <c r="N71" s="50" t="s">
        <v>210</v>
      </c>
      <c r="O71" s="50"/>
      <c r="P71" s="50"/>
      <c r="Q71" s="50"/>
      <c r="R71" s="8" t="s">
        <v>215</v>
      </c>
      <c r="S71" s="50" t="s">
        <v>216</v>
      </c>
      <c r="T71" s="51"/>
      <c r="U71" s="51"/>
    </row>
    <row r="72" spans="2:21" ht="15.75" customHeight="1" x14ac:dyDescent="0.25">
      <c r="B72" s="31"/>
      <c r="C72" s="32" t="s">
        <v>176</v>
      </c>
      <c r="D72" s="32" t="s">
        <v>177</v>
      </c>
      <c r="E72" s="32" t="s">
        <v>178</v>
      </c>
      <c r="F72" s="32" t="s">
        <v>179</v>
      </c>
      <c r="G72" s="32" t="s">
        <v>180</v>
      </c>
      <c r="H72" s="32" t="s">
        <v>181</v>
      </c>
      <c r="I72" s="32" t="s">
        <v>182</v>
      </c>
      <c r="J72" s="32" t="s">
        <v>183</v>
      </c>
      <c r="K72" s="32" t="s">
        <v>184</v>
      </c>
      <c r="L72" s="32" t="s">
        <v>186</v>
      </c>
      <c r="M72" s="32" t="s">
        <v>188</v>
      </c>
      <c r="N72" s="32" t="s">
        <v>190</v>
      </c>
      <c r="O72" s="32" t="s">
        <v>192</v>
      </c>
      <c r="P72" s="32" t="s">
        <v>194</v>
      </c>
      <c r="Q72" s="32" t="s">
        <v>196</v>
      </c>
      <c r="R72" s="32" t="s">
        <v>198</v>
      </c>
      <c r="S72" s="32" t="s">
        <v>200</v>
      </c>
      <c r="T72" s="32" t="s">
        <v>202</v>
      </c>
      <c r="U72" s="32" t="s">
        <v>204</v>
      </c>
    </row>
    <row r="73" spans="2:21" ht="15.75" customHeight="1" x14ac:dyDescent="0.25">
      <c r="B73" s="30" t="s">
        <v>207</v>
      </c>
      <c r="C73" s="33">
        <f>C67/60*100%</f>
        <v>0.9</v>
      </c>
      <c r="D73" s="33">
        <f t="shared" ref="D73:U73" si="3">D67/60*100%</f>
        <v>0.25</v>
      </c>
      <c r="E73" s="33">
        <f t="shared" si="3"/>
        <v>0.9</v>
      </c>
      <c r="F73" s="33">
        <f t="shared" si="3"/>
        <v>1</v>
      </c>
      <c r="G73" s="33">
        <f t="shared" si="3"/>
        <v>0.9</v>
      </c>
      <c r="H73" s="33">
        <f t="shared" si="3"/>
        <v>0.6</v>
      </c>
      <c r="I73" s="33">
        <f t="shared" si="3"/>
        <v>1</v>
      </c>
      <c r="J73" s="33">
        <f t="shared" si="3"/>
        <v>0.76666666666666672</v>
      </c>
      <c r="K73" s="33">
        <f t="shared" si="3"/>
        <v>0.05</v>
      </c>
      <c r="L73" s="33">
        <f t="shared" si="3"/>
        <v>0.76666666666666672</v>
      </c>
      <c r="M73" s="33">
        <f t="shared" si="3"/>
        <v>0.7</v>
      </c>
      <c r="N73" s="33">
        <f t="shared" si="3"/>
        <v>0.16666666666666666</v>
      </c>
      <c r="O73" s="33">
        <f t="shared" si="3"/>
        <v>0</v>
      </c>
      <c r="P73" s="33">
        <f t="shared" si="3"/>
        <v>0.16666666666666666</v>
      </c>
      <c r="Q73" s="33">
        <f t="shared" si="3"/>
        <v>0.75</v>
      </c>
      <c r="R73" s="33">
        <f t="shared" si="3"/>
        <v>0.93333333333333335</v>
      </c>
      <c r="S73" s="33">
        <f t="shared" si="3"/>
        <v>0.8833333333333333</v>
      </c>
      <c r="T73" s="33">
        <f t="shared" si="3"/>
        <v>0.45</v>
      </c>
      <c r="U73" s="33">
        <f t="shared" si="3"/>
        <v>0.8833333333333333</v>
      </c>
    </row>
    <row r="74" spans="2:21" ht="15.75" customHeight="1" x14ac:dyDescent="0.25">
      <c r="B74" s="30" t="s">
        <v>208</v>
      </c>
      <c r="C74" s="33">
        <f>C68/60*100%</f>
        <v>0.1</v>
      </c>
      <c r="D74" s="33">
        <f t="shared" ref="D74:U74" si="4">D68/60*100%</f>
        <v>6.6666666666666666E-2</v>
      </c>
      <c r="E74" s="33">
        <f t="shared" si="4"/>
        <v>8.3333333333333329E-2</v>
      </c>
      <c r="F74" s="33">
        <f t="shared" si="4"/>
        <v>0</v>
      </c>
      <c r="G74" s="33">
        <f t="shared" si="4"/>
        <v>0.1</v>
      </c>
      <c r="H74" s="33">
        <f t="shared" si="4"/>
        <v>0.33333333333333331</v>
      </c>
      <c r="I74" s="33">
        <f t="shared" si="4"/>
        <v>0</v>
      </c>
      <c r="J74" s="33">
        <f t="shared" si="4"/>
        <v>0.11666666666666667</v>
      </c>
      <c r="K74" s="33">
        <f t="shared" si="4"/>
        <v>0</v>
      </c>
      <c r="L74" s="33">
        <f t="shared" si="4"/>
        <v>0.1</v>
      </c>
      <c r="M74" s="33">
        <f t="shared" si="4"/>
        <v>8.3333333333333329E-2</v>
      </c>
      <c r="N74" s="33">
        <f t="shared" si="4"/>
        <v>0.1</v>
      </c>
      <c r="O74" s="33">
        <f t="shared" si="4"/>
        <v>0</v>
      </c>
      <c r="P74" s="33">
        <f t="shared" si="4"/>
        <v>0</v>
      </c>
      <c r="Q74" s="33">
        <f t="shared" si="4"/>
        <v>0.25</v>
      </c>
      <c r="R74" s="33">
        <f t="shared" si="4"/>
        <v>6.6666666666666666E-2</v>
      </c>
      <c r="S74" s="33">
        <f t="shared" si="4"/>
        <v>0</v>
      </c>
      <c r="T74" s="33">
        <f t="shared" si="4"/>
        <v>0.21666666666666667</v>
      </c>
      <c r="U74" s="33">
        <f t="shared" si="4"/>
        <v>8.3333333333333329E-2</v>
      </c>
    </row>
    <row r="75" spans="2:21" ht="15.75" customHeight="1" x14ac:dyDescent="0.25">
      <c r="B75" s="30" t="s">
        <v>209</v>
      </c>
      <c r="C75" s="33">
        <f>C69/60*100%</f>
        <v>0</v>
      </c>
      <c r="D75" s="33">
        <f t="shared" ref="D75:U75" si="5">D69/60*100%</f>
        <v>0.68333333333333335</v>
      </c>
      <c r="E75" s="33">
        <f t="shared" si="5"/>
        <v>1.6666666666666666E-2</v>
      </c>
      <c r="F75" s="33">
        <f t="shared" si="5"/>
        <v>0</v>
      </c>
      <c r="G75" s="33">
        <f t="shared" si="5"/>
        <v>0</v>
      </c>
      <c r="H75" s="33">
        <f t="shared" si="5"/>
        <v>6.6666666666666666E-2</v>
      </c>
      <c r="I75" s="33">
        <f t="shared" si="5"/>
        <v>0</v>
      </c>
      <c r="J75" s="33">
        <f t="shared" si="5"/>
        <v>0.11666666666666667</v>
      </c>
      <c r="K75" s="33">
        <f t="shared" si="5"/>
        <v>0.95</v>
      </c>
      <c r="L75" s="33">
        <f t="shared" si="5"/>
        <v>0.13333333333333333</v>
      </c>
      <c r="M75" s="33">
        <f t="shared" si="5"/>
        <v>0.21666666666666667</v>
      </c>
      <c r="N75" s="33">
        <f t="shared" si="5"/>
        <v>0.73333333333333328</v>
      </c>
      <c r="O75" s="33">
        <f t="shared" si="5"/>
        <v>1</v>
      </c>
      <c r="P75" s="33">
        <f t="shared" si="5"/>
        <v>0.83333333333333337</v>
      </c>
      <c r="Q75" s="33">
        <f t="shared" si="5"/>
        <v>0</v>
      </c>
      <c r="R75" s="33">
        <f t="shared" si="5"/>
        <v>0</v>
      </c>
      <c r="S75" s="33">
        <f t="shared" si="5"/>
        <v>0.11666666666666667</v>
      </c>
      <c r="T75" s="33">
        <f t="shared" si="5"/>
        <v>0.33333333333333331</v>
      </c>
      <c r="U75" s="33">
        <f t="shared" si="5"/>
        <v>3.3333333333333333E-2</v>
      </c>
    </row>
    <row r="76" spans="2:21" ht="15.75" customHeight="1" x14ac:dyDescent="0.25">
      <c r="B76" s="30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</row>
    <row r="78" spans="2:21" ht="15.75" customHeight="1" x14ac:dyDescent="0.25">
      <c r="C78" s="50" t="s">
        <v>211</v>
      </c>
      <c r="D78" s="51"/>
      <c r="E78" s="51"/>
      <c r="F78" s="50" t="s">
        <v>212</v>
      </c>
      <c r="G78" s="51"/>
      <c r="H78" s="51"/>
      <c r="I78" s="50" t="s">
        <v>213</v>
      </c>
      <c r="J78" s="51"/>
      <c r="K78" s="51"/>
      <c r="L78" s="50" t="s">
        <v>214</v>
      </c>
      <c r="M78" s="51"/>
      <c r="N78" s="50" t="s">
        <v>210</v>
      </c>
      <c r="O78" s="50"/>
      <c r="P78" s="50"/>
      <c r="Q78" s="50"/>
      <c r="R78" s="8" t="s">
        <v>215</v>
      </c>
      <c r="S78" s="50" t="s">
        <v>216</v>
      </c>
      <c r="T78" s="51"/>
      <c r="U78" s="51"/>
    </row>
    <row r="79" spans="2:21" ht="15.75" customHeight="1" x14ac:dyDescent="0.25">
      <c r="B79" s="31"/>
      <c r="C79" s="32" t="s">
        <v>176</v>
      </c>
      <c r="D79" s="32" t="s">
        <v>177</v>
      </c>
      <c r="E79" s="32" t="s">
        <v>178</v>
      </c>
      <c r="F79" s="32" t="s">
        <v>179</v>
      </c>
      <c r="G79" s="32" t="s">
        <v>180</v>
      </c>
      <c r="H79" s="32" t="s">
        <v>181</v>
      </c>
      <c r="I79" s="32" t="s">
        <v>182</v>
      </c>
      <c r="J79" s="32" t="s">
        <v>183</v>
      </c>
      <c r="K79" s="32" t="s">
        <v>184</v>
      </c>
      <c r="L79" s="32" t="s">
        <v>186</v>
      </c>
      <c r="M79" s="32" t="s">
        <v>188</v>
      </c>
      <c r="N79" s="32" t="s">
        <v>190</v>
      </c>
      <c r="O79" s="32" t="s">
        <v>192</v>
      </c>
      <c r="P79" s="32" t="s">
        <v>194</v>
      </c>
      <c r="Q79" s="32" t="s">
        <v>196</v>
      </c>
      <c r="R79" s="32" t="s">
        <v>198</v>
      </c>
      <c r="S79" s="32" t="s">
        <v>200</v>
      </c>
      <c r="T79" s="32" t="s">
        <v>202</v>
      </c>
      <c r="U79" s="32" t="s">
        <v>204</v>
      </c>
    </row>
    <row r="80" spans="2:21" ht="15.75" customHeight="1" x14ac:dyDescent="0.25">
      <c r="C80" s="37">
        <f>AVERAGE(C$3:C$62)</f>
        <v>4.583333333333333</v>
      </c>
      <c r="D80" s="37">
        <f t="shared" ref="D80:U80" si="6">AVERAGE(D$3:D$62)</f>
        <v>2.25</v>
      </c>
      <c r="E80" s="37">
        <f t="shared" si="6"/>
        <v>4.45</v>
      </c>
      <c r="F80" s="37">
        <f t="shared" si="6"/>
        <v>4.7333333333333334</v>
      </c>
      <c r="G80" s="37">
        <f t="shared" si="6"/>
        <v>4.5666666666666664</v>
      </c>
      <c r="H80" s="37">
        <f t="shared" si="6"/>
        <v>3.95</v>
      </c>
      <c r="I80" s="37">
        <f t="shared" si="6"/>
        <v>4.7</v>
      </c>
      <c r="J80" s="37">
        <f t="shared" si="6"/>
        <v>4.0999999999999996</v>
      </c>
      <c r="K80" s="37">
        <f t="shared" si="6"/>
        <v>1.6</v>
      </c>
      <c r="L80" s="37">
        <f t="shared" si="6"/>
        <v>4.0666666666666664</v>
      </c>
      <c r="M80" s="37">
        <f t="shared" si="6"/>
        <v>3.75</v>
      </c>
      <c r="N80" s="37">
        <f t="shared" si="6"/>
        <v>2.1166666666666667</v>
      </c>
      <c r="O80" s="37">
        <f t="shared" si="6"/>
        <v>1.4333333333333333</v>
      </c>
      <c r="P80" s="37">
        <f t="shared" si="6"/>
        <v>2</v>
      </c>
      <c r="Q80" s="37">
        <f t="shared" si="6"/>
        <v>4.2833333333333332</v>
      </c>
      <c r="R80" s="37">
        <f t="shared" si="6"/>
        <v>4.5</v>
      </c>
      <c r="S80" s="37">
        <f t="shared" si="6"/>
        <v>4.2166666666666668</v>
      </c>
      <c r="T80" s="37">
        <f t="shared" si="6"/>
        <v>3.1666666666666665</v>
      </c>
      <c r="U80" s="37">
        <f t="shared" si="6"/>
        <v>4.3499999999999996</v>
      </c>
    </row>
    <row r="81" spans="2:21" ht="15.75" customHeight="1" x14ac:dyDescent="0.25">
      <c r="B81" s="38" t="s">
        <v>217</v>
      </c>
      <c r="C81" s="36">
        <f>AVERAGE(C80:U80)</f>
        <v>3.6219298245614033</v>
      </c>
    </row>
    <row r="82" spans="2:21" ht="15.75" customHeight="1" x14ac:dyDescent="0.25">
      <c r="C82" s="35">
        <f>+MEDIAN(C$3:C$62)</f>
        <v>5</v>
      </c>
      <c r="D82" s="35">
        <f t="shared" ref="D82:U82" si="7">+MEDIAN(D$3:D$62)</f>
        <v>1</v>
      </c>
      <c r="E82" s="35">
        <f t="shared" si="7"/>
        <v>5</v>
      </c>
      <c r="F82" s="35">
        <f t="shared" si="7"/>
        <v>5</v>
      </c>
      <c r="G82" s="35">
        <f t="shared" si="7"/>
        <v>5</v>
      </c>
      <c r="H82" s="35">
        <f t="shared" si="7"/>
        <v>4</v>
      </c>
      <c r="I82" s="35">
        <f t="shared" si="7"/>
        <v>5</v>
      </c>
      <c r="J82" s="35">
        <f t="shared" si="7"/>
        <v>5</v>
      </c>
      <c r="K82" s="35">
        <f t="shared" si="7"/>
        <v>1</v>
      </c>
      <c r="L82" s="35">
        <f t="shared" si="7"/>
        <v>5</v>
      </c>
      <c r="M82" s="35">
        <f t="shared" si="7"/>
        <v>4</v>
      </c>
      <c r="N82" s="35">
        <f t="shared" si="7"/>
        <v>2</v>
      </c>
      <c r="O82" s="35">
        <f t="shared" si="7"/>
        <v>1</v>
      </c>
      <c r="P82" s="35">
        <f t="shared" si="7"/>
        <v>2</v>
      </c>
      <c r="Q82" s="35">
        <f t="shared" si="7"/>
        <v>5</v>
      </c>
      <c r="R82" s="35">
        <f t="shared" si="7"/>
        <v>5</v>
      </c>
      <c r="S82" s="35">
        <f t="shared" si="7"/>
        <v>5</v>
      </c>
      <c r="T82" s="35">
        <f t="shared" si="7"/>
        <v>3</v>
      </c>
      <c r="U82" s="35">
        <f t="shared" si="7"/>
        <v>5</v>
      </c>
    </row>
    <row r="83" spans="2:21" ht="15.75" customHeight="1" x14ac:dyDescent="0.25">
      <c r="B83" s="38" t="s">
        <v>218</v>
      </c>
      <c r="C83" s="34">
        <f>MEDIAN(C3:U62)</f>
        <v>4</v>
      </c>
    </row>
    <row r="84" spans="2:21" ht="15.75" customHeight="1" x14ac:dyDescent="0.25">
      <c r="B84" s="8"/>
    </row>
    <row r="85" spans="2:21" ht="15.75" customHeight="1" thickBot="1" x14ac:dyDescent="0.3">
      <c r="B85" s="8"/>
    </row>
    <row r="86" spans="2:21" ht="15.75" customHeight="1" thickBot="1" x14ac:dyDescent="0.35">
      <c r="B86" s="44" t="s">
        <v>222</v>
      </c>
    </row>
    <row r="87" spans="2:21" ht="15.75" customHeight="1" x14ac:dyDescent="0.25">
      <c r="B87" s="31"/>
      <c r="C87" s="32" t="s">
        <v>176</v>
      </c>
      <c r="D87" s="32" t="s">
        <v>177</v>
      </c>
      <c r="E87" s="32" t="s">
        <v>178</v>
      </c>
      <c r="F87" s="32" t="s">
        <v>179</v>
      </c>
      <c r="G87" s="32" t="s">
        <v>180</v>
      </c>
      <c r="H87" s="32" t="s">
        <v>181</v>
      </c>
      <c r="I87" s="32" t="s">
        <v>182</v>
      </c>
      <c r="J87" s="32" t="s">
        <v>183</v>
      </c>
      <c r="K87" s="32" t="s">
        <v>184</v>
      </c>
      <c r="L87" s="32" t="s">
        <v>186</v>
      </c>
      <c r="M87" s="32" t="s">
        <v>188</v>
      </c>
      <c r="N87" s="32" t="s">
        <v>190</v>
      </c>
      <c r="O87" s="32" t="s">
        <v>192</v>
      </c>
      <c r="P87" s="32" t="s">
        <v>194</v>
      </c>
      <c r="Q87" s="32" t="s">
        <v>196</v>
      </c>
      <c r="R87" s="32" t="s">
        <v>198</v>
      </c>
      <c r="S87" s="32" t="s">
        <v>200</v>
      </c>
      <c r="T87" s="32" t="s">
        <v>202</v>
      </c>
      <c r="U87" s="32" t="s">
        <v>204</v>
      </c>
    </row>
    <row r="88" spans="2:21" ht="15.75" customHeight="1" x14ac:dyDescent="0.25">
      <c r="B88" s="30" t="s">
        <v>207</v>
      </c>
      <c r="C88" s="7">
        <f>[1]Heurísticas!C$61+C67</f>
        <v>100</v>
      </c>
      <c r="D88" s="7">
        <f>[1]Heurísticas!D$61+D67</f>
        <v>59</v>
      </c>
      <c r="E88" s="7">
        <f>[1]Heurísticas!E$61+E67</f>
        <v>101</v>
      </c>
      <c r="F88" s="7">
        <f>[1]Heurísticas!F$61+F67</f>
        <v>110</v>
      </c>
      <c r="G88" s="7">
        <f>[1]Heurísticas!G$61+G67</f>
        <v>102</v>
      </c>
      <c r="H88" s="7">
        <f>[1]Heurísticas!H$61+H67</f>
        <v>64</v>
      </c>
      <c r="I88" s="7">
        <f>[1]Heurísticas!I$61+I67</f>
        <v>106</v>
      </c>
      <c r="J88" s="7">
        <f>[1]Heurísticas!J$61+J67</f>
        <v>81</v>
      </c>
      <c r="K88" s="7">
        <f>[1]Heurísticas!K$61+K67</f>
        <v>12</v>
      </c>
      <c r="L88" s="7">
        <f>[1]Heurísticas!L$61+L67</f>
        <v>65</v>
      </c>
      <c r="M88" s="7">
        <f>[1]Heurísticas!M$61+M67</f>
        <v>82</v>
      </c>
      <c r="N88" s="7">
        <f>[1]Heurísticas!N$61+N67</f>
        <v>30</v>
      </c>
      <c r="O88" s="7">
        <f>[1]Heurísticas!O$61+O67</f>
        <v>6</v>
      </c>
      <c r="P88" s="7">
        <f>[1]Heurísticas!P$61+P67</f>
        <v>30</v>
      </c>
      <c r="Q88" s="7">
        <f>[1]Heurísticas!Q$61+Q67</f>
        <v>71</v>
      </c>
      <c r="R88" s="7">
        <f>[1]Heurísticas!R$61+R67</f>
        <v>91</v>
      </c>
      <c r="S88" s="7">
        <f>[1]Heurísticas!S$61+S67</f>
        <v>84</v>
      </c>
      <c r="T88" s="7">
        <f>[1]Heurísticas!T$61+T67</f>
        <v>50</v>
      </c>
      <c r="U88" s="7">
        <f>[1]Heurísticas!U$61+U67</f>
        <v>83</v>
      </c>
    </row>
    <row r="89" spans="2:21" ht="15.75" customHeight="1" x14ac:dyDescent="0.25">
      <c r="B89" s="30" t="s">
        <v>208</v>
      </c>
      <c r="C89" s="7">
        <f>[1]Heurísticas!C$62+C68</f>
        <v>11</v>
      </c>
      <c r="D89" s="7">
        <f>[1]Heurísticas!D$62+D68</f>
        <v>13</v>
      </c>
      <c r="E89" s="7">
        <f>[1]Heurísticas!E$62+E68</f>
        <v>10</v>
      </c>
      <c r="F89" s="7">
        <f>[1]Heurísticas!F$62+F68</f>
        <v>2</v>
      </c>
      <c r="G89" s="7">
        <f>[1]Heurísticas!G$62+G68</f>
        <v>9</v>
      </c>
      <c r="H89" s="7">
        <f>[1]Heurísticas!H$62+H68</f>
        <v>40</v>
      </c>
      <c r="I89" s="7">
        <f>[1]Heurísticas!I$62+I68</f>
        <v>9</v>
      </c>
      <c r="J89" s="7">
        <f>[1]Heurísticas!J$62+J68</f>
        <v>23</v>
      </c>
      <c r="K89" s="7">
        <f>[1]Heurísticas!K$62+K68</f>
        <v>13</v>
      </c>
      <c r="L89" s="7">
        <f>[1]Heurísticas!L$62+L68</f>
        <v>31</v>
      </c>
      <c r="M89" s="7">
        <f>[1]Heurísticas!M$62+M68</f>
        <v>19</v>
      </c>
      <c r="N89" s="7">
        <f>[1]Heurísticas!N$62+N68</f>
        <v>33</v>
      </c>
      <c r="O89" s="7">
        <f>[1]Heurísticas!O$62+O68</f>
        <v>11</v>
      </c>
      <c r="P89" s="7">
        <f>[1]Heurísticas!P$62+P68</f>
        <v>6</v>
      </c>
      <c r="Q89" s="7">
        <f>[1]Heurísticas!Q$62+Q68</f>
        <v>35</v>
      </c>
      <c r="R89" s="7">
        <f>[1]Heurísticas!R$62+R68</f>
        <v>10</v>
      </c>
      <c r="S89" s="7">
        <f>[1]Heurísticas!S$62+S68</f>
        <v>13</v>
      </c>
      <c r="T89" s="7">
        <f>[1]Heurísticas!T$62+T68</f>
        <v>26</v>
      </c>
      <c r="U89" s="7">
        <f>[1]Heurísticas!U$62+U68</f>
        <v>25</v>
      </c>
    </row>
    <row r="90" spans="2:21" ht="15.75" customHeight="1" x14ac:dyDescent="0.25">
      <c r="B90" s="30" t="s">
        <v>209</v>
      </c>
      <c r="C90" s="7">
        <f>[1]Heurísticas!C$63+C69</f>
        <v>4</v>
      </c>
      <c r="D90" s="7">
        <f>[1]Heurísticas!D$63+D69</f>
        <v>43</v>
      </c>
      <c r="E90" s="7">
        <f>[1]Heurísticas!E$63+E69</f>
        <v>4</v>
      </c>
      <c r="F90" s="7">
        <f>[1]Heurísticas!F$63+F69</f>
        <v>3</v>
      </c>
      <c r="G90" s="7">
        <f>[1]Heurísticas!G$63+G69</f>
        <v>4</v>
      </c>
      <c r="H90" s="7">
        <f>[1]Heurísticas!H$63+H69</f>
        <v>11</v>
      </c>
      <c r="I90" s="7">
        <f>[1]Heurísticas!I$63+I69</f>
        <v>0</v>
      </c>
      <c r="J90" s="7">
        <f>[1]Heurísticas!J$63+J69</f>
        <v>11</v>
      </c>
      <c r="K90" s="7">
        <f>[1]Heurísticas!K$63+K69</f>
        <v>90</v>
      </c>
      <c r="L90" s="7">
        <f>[1]Heurísticas!L$63+L69</f>
        <v>19</v>
      </c>
      <c r="M90" s="7">
        <f>[1]Heurísticas!M$63+M69</f>
        <v>14</v>
      </c>
      <c r="N90" s="7">
        <f>[1]Heurísticas!N$63+N69</f>
        <v>52</v>
      </c>
      <c r="O90" s="7">
        <f>[1]Heurísticas!O$63+O69</f>
        <v>98</v>
      </c>
      <c r="P90" s="7">
        <f>[1]Heurísticas!P$63+P69</f>
        <v>79</v>
      </c>
      <c r="Q90" s="7">
        <f>[1]Heurísticas!Q$63+Q69</f>
        <v>9</v>
      </c>
      <c r="R90" s="7">
        <f>[1]Heurísticas!R$63+R69</f>
        <v>14</v>
      </c>
      <c r="S90" s="7">
        <f>[1]Heurísticas!S$63+S69</f>
        <v>18</v>
      </c>
      <c r="T90" s="7">
        <f>[1]Heurísticas!T$63+T69</f>
        <v>39</v>
      </c>
      <c r="U90" s="7">
        <f>[1]Heurísticas!U$63+U69</f>
        <v>7</v>
      </c>
    </row>
    <row r="91" spans="2:21" ht="15.75" customHeight="1" x14ac:dyDescent="0.25">
      <c r="B91" s="30"/>
    </row>
    <row r="92" spans="2:21" ht="15.75" customHeight="1" x14ac:dyDescent="0.25">
      <c r="C92" s="50" t="s">
        <v>211</v>
      </c>
      <c r="D92" s="51"/>
      <c r="E92" s="51"/>
      <c r="F92" s="50" t="s">
        <v>212</v>
      </c>
      <c r="G92" s="51"/>
      <c r="H92" s="51"/>
      <c r="I92" s="50" t="s">
        <v>213</v>
      </c>
      <c r="J92" s="51"/>
      <c r="K92" s="51"/>
      <c r="L92" s="50" t="s">
        <v>214</v>
      </c>
      <c r="M92" s="51"/>
      <c r="N92" s="50" t="s">
        <v>210</v>
      </c>
      <c r="O92" s="50"/>
      <c r="P92" s="50"/>
      <c r="Q92" s="50"/>
      <c r="R92" s="8" t="s">
        <v>215</v>
      </c>
      <c r="S92" s="50" t="s">
        <v>216</v>
      </c>
      <c r="T92" s="51"/>
      <c r="U92" s="51"/>
    </row>
    <row r="93" spans="2:21" ht="15.75" customHeight="1" x14ac:dyDescent="0.25">
      <c r="B93" s="31"/>
      <c r="C93" s="32" t="s">
        <v>176</v>
      </c>
      <c r="D93" s="32" t="s">
        <v>177</v>
      </c>
      <c r="E93" s="32" t="s">
        <v>178</v>
      </c>
      <c r="F93" s="32" t="s">
        <v>179</v>
      </c>
      <c r="G93" s="32" t="s">
        <v>180</v>
      </c>
      <c r="H93" s="32" t="s">
        <v>181</v>
      </c>
      <c r="I93" s="32" t="s">
        <v>182</v>
      </c>
      <c r="J93" s="32" t="s">
        <v>183</v>
      </c>
      <c r="K93" s="32" t="s">
        <v>184</v>
      </c>
      <c r="L93" s="32" t="s">
        <v>186</v>
      </c>
      <c r="M93" s="32" t="s">
        <v>188</v>
      </c>
      <c r="N93" s="32" t="s">
        <v>190</v>
      </c>
      <c r="O93" s="32" t="s">
        <v>192</v>
      </c>
      <c r="P93" s="32" t="s">
        <v>194</v>
      </c>
      <c r="Q93" s="32" t="s">
        <v>196</v>
      </c>
      <c r="R93" s="32" t="s">
        <v>198</v>
      </c>
      <c r="S93" s="32" t="s">
        <v>200</v>
      </c>
      <c r="T93" s="32" t="s">
        <v>202</v>
      </c>
      <c r="U93" s="32" t="s">
        <v>204</v>
      </c>
    </row>
    <row r="94" spans="2:21" ht="15.75" customHeight="1" x14ac:dyDescent="0.25">
      <c r="B94" s="30" t="s">
        <v>207</v>
      </c>
      <c r="C94" s="33">
        <f>C$88/115*100%</f>
        <v>0.86956521739130432</v>
      </c>
      <c r="D94" s="33">
        <f t="shared" ref="D94:U94" si="8">D$88/115*100%</f>
        <v>0.5130434782608696</v>
      </c>
      <c r="E94" s="33">
        <f t="shared" si="8"/>
        <v>0.87826086956521743</v>
      </c>
      <c r="F94" s="33">
        <f t="shared" si="8"/>
        <v>0.95652173913043481</v>
      </c>
      <c r="G94" s="33">
        <f t="shared" si="8"/>
        <v>0.88695652173913042</v>
      </c>
      <c r="H94" s="33">
        <f t="shared" si="8"/>
        <v>0.55652173913043479</v>
      </c>
      <c r="I94" s="33">
        <f t="shared" si="8"/>
        <v>0.92173913043478262</v>
      </c>
      <c r="J94" s="33">
        <f t="shared" si="8"/>
        <v>0.70434782608695656</v>
      </c>
      <c r="K94" s="33">
        <f t="shared" si="8"/>
        <v>0.10434782608695652</v>
      </c>
      <c r="L94" s="33">
        <f t="shared" si="8"/>
        <v>0.56521739130434778</v>
      </c>
      <c r="M94" s="33">
        <f t="shared" si="8"/>
        <v>0.71304347826086956</v>
      </c>
      <c r="N94" s="33">
        <f t="shared" si="8"/>
        <v>0.2608695652173913</v>
      </c>
      <c r="O94" s="33">
        <f t="shared" si="8"/>
        <v>5.2173913043478258E-2</v>
      </c>
      <c r="P94" s="33">
        <f t="shared" si="8"/>
        <v>0.2608695652173913</v>
      </c>
      <c r="Q94" s="33">
        <f t="shared" si="8"/>
        <v>0.61739130434782608</v>
      </c>
      <c r="R94" s="33">
        <f t="shared" si="8"/>
        <v>0.79130434782608694</v>
      </c>
      <c r="S94" s="33">
        <f t="shared" si="8"/>
        <v>0.73043478260869565</v>
      </c>
      <c r="T94" s="33">
        <f t="shared" si="8"/>
        <v>0.43478260869565216</v>
      </c>
      <c r="U94" s="33">
        <f t="shared" si="8"/>
        <v>0.72173913043478266</v>
      </c>
    </row>
    <row r="95" spans="2:21" ht="15.75" customHeight="1" x14ac:dyDescent="0.25">
      <c r="B95" s="30" t="s">
        <v>208</v>
      </c>
      <c r="C95" s="33">
        <f>C$89/115*100%</f>
        <v>9.5652173913043481E-2</v>
      </c>
      <c r="D95" s="33">
        <f t="shared" ref="D95:U95" si="9">D$89/115*100%</f>
        <v>0.11304347826086956</v>
      </c>
      <c r="E95" s="33">
        <f t="shared" si="9"/>
        <v>8.6956521739130432E-2</v>
      </c>
      <c r="F95" s="33">
        <f t="shared" si="9"/>
        <v>1.7391304347826087E-2</v>
      </c>
      <c r="G95" s="33">
        <f t="shared" si="9"/>
        <v>7.8260869565217397E-2</v>
      </c>
      <c r="H95" s="33">
        <f t="shared" si="9"/>
        <v>0.34782608695652173</v>
      </c>
      <c r="I95" s="33">
        <f t="shared" si="9"/>
        <v>7.8260869565217397E-2</v>
      </c>
      <c r="J95" s="33">
        <f t="shared" si="9"/>
        <v>0.2</v>
      </c>
      <c r="K95" s="33">
        <f t="shared" si="9"/>
        <v>0.11304347826086956</v>
      </c>
      <c r="L95" s="33">
        <f t="shared" si="9"/>
        <v>0.26956521739130435</v>
      </c>
      <c r="M95" s="33">
        <f t="shared" si="9"/>
        <v>0.16521739130434782</v>
      </c>
      <c r="N95" s="33">
        <f t="shared" si="9"/>
        <v>0.28695652173913044</v>
      </c>
      <c r="O95" s="33">
        <f t="shared" si="9"/>
        <v>9.5652173913043481E-2</v>
      </c>
      <c r="P95" s="33">
        <f t="shared" si="9"/>
        <v>5.2173913043478258E-2</v>
      </c>
      <c r="Q95" s="33">
        <f t="shared" si="9"/>
        <v>0.30434782608695654</v>
      </c>
      <c r="R95" s="33">
        <f t="shared" si="9"/>
        <v>8.6956521739130432E-2</v>
      </c>
      <c r="S95" s="33">
        <f t="shared" si="9"/>
        <v>0.11304347826086956</v>
      </c>
      <c r="T95" s="33">
        <f t="shared" si="9"/>
        <v>0.22608695652173913</v>
      </c>
      <c r="U95" s="33">
        <f t="shared" si="9"/>
        <v>0.21739130434782608</v>
      </c>
    </row>
    <row r="96" spans="2:21" ht="15.75" customHeight="1" x14ac:dyDescent="0.25">
      <c r="B96" s="30" t="s">
        <v>209</v>
      </c>
      <c r="C96" s="33">
        <f>C$90/115*100%</f>
        <v>3.4782608695652174E-2</v>
      </c>
      <c r="D96" s="33">
        <f t="shared" ref="D96:U96" si="10">D$90/115*100%</f>
        <v>0.37391304347826088</v>
      </c>
      <c r="E96" s="33">
        <f t="shared" si="10"/>
        <v>3.4782608695652174E-2</v>
      </c>
      <c r="F96" s="33">
        <f t="shared" si="10"/>
        <v>2.6086956521739129E-2</v>
      </c>
      <c r="G96" s="33">
        <f t="shared" si="10"/>
        <v>3.4782608695652174E-2</v>
      </c>
      <c r="H96" s="33">
        <f t="shared" si="10"/>
        <v>9.5652173913043481E-2</v>
      </c>
      <c r="I96" s="33">
        <f t="shared" si="10"/>
        <v>0</v>
      </c>
      <c r="J96" s="33">
        <f t="shared" si="10"/>
        <v>9.5652173913043481E-2</v>
      </c>
      <c r="K96" s="33">
        <f t="shared" si="10"/>
        <v>0.78260869565217395</v>
      </c>
      <c r="L96" s="33">
        <f t="shared" si="10"/>
        <v>0.16521739130434782</v>
      </c>
      <c r="M96" s="33">
        <f t="shared" si="10"/>
        <v>0.12173913043478261</v>
      </c>
      <c r="N96" s="33">
        <f t="shared" si="10"/>
        <v>0.45217391304347826</v>
      </c>
      <c r="O96" s="33">
        <f t="shared" si="10"/>
        <v>0.85217391304347823</v>
      </c>
      <c r="P96" s="33">
        <f t="shared" si="10"/>
        <v>0.68695652173913047</v>
      </c>
      <c r="Q96" s="33">
        <f t="shared" si="10"/>
        <v>7.8260869565217397E-2</v>
      </c>
      <c r="R96" s="33">
        <f t="shared" si="10"/>
        <v>0.12173913043478261</v>
      </c>
      <c r="S96" s="33">
        <f t="shared" si="10"/>
        <v>0.15652173913043479</v>
      </c>
      <c r="T96" s="33">
        <f t="shared" si="10"/>
        <v>0.33913043478260868</v>
      </c>
      <c r="U96" s="33">
        <f t="shared" si="10"/>
        <v>6.0869565217391307E-2</v>
      </c>
    </row>
    <row r="99" spans="2:21" ht="15.75" customHeight="1" x14ac:dyDescent="0.25">
      <c r="C99" s="50" t="s">
        <v>211</v>
      </c>
      <c r="D99" s="51"/>
      <c r="E99" s="51"/>
      <c r="F99" s="50" t="s">
        <v>212</v>
      </c>
      <c r="G99" s="51"/>
      <c r="H99" s="51"/>
      <c r="I99" s="50" t="s">
        <v>213</v>
      </c>
      <c r="J99" s="51"/>
      <c r="K99" s="51"/>
      <c r="L99" s="50" t="s">
        <v>214</v>
      </c>
      <c r="M99" s="51"/>
      <c r="N99" s="50" t="s">
        <v>210</v>
      </c>
      <c r="O99" s="50"/>
      <c r="P99" s="50"/>
      <c r="Q99" s="50"/>
      <c r="R99" s="8" t="s">
        <v>215</v>
      </c>
      <c r="S99" s="50" t="s">
        <v>216</v>
      </c>
      <c r="T99" s="51"/>
      <c r="U99" s="51"/>
    </row>
    <row r="100" spans="2:21" ht="15.75" customHeight="1" x14ac:dyDescent="0.25">
      <c r="B100" s="41" t="s">
        <v>218</v>
      </c>
      <c r="C100" s="32" t="s">
        <v>176</v>
      </c>
      <c r="D100" s="32" t="s">
        <v>177</v>
      </c>
      <c r="E100" s="32" t="s">
        <v>178</v>
      </c>
      <c r="F100" s="32" t="s">
        <v>179</v>
      </c>
      <c r="G100" s="32" t="s">
        <v>180</v>
      </c>
      <c r="H100" s="32" t="s">
        <v>181</v>
      </c>
      <c r="I100" s="32" t="s">
        <v>182</v>
      </c>
      <c r="J100" s="32" t="s">
        <v>183</v>
      </c>
      <c r="K100" s="32" t="s">
        <v>184</v>
      </c>
      <c r="L100" s="32" t="s">
        <v>186</v>
      </c>
      <c r="M100" s="32" t="s">
        <v>188</v>
      </c>
      <c r="N100" s="32" t="s">
        <v>190</v>
      </c>
      <c r="O100" s="32" t="s">
        <v>192</v>
      </c>
      <c r="P100" s="32" t="s">
        <v>194</v>
      </c>
      <c r="Q100" s="32" t="s">
        <v>196</v>
      </c>
      <c r="R100" s="32" t="s">
        <v>198</v>
      </c>
      <c r="S100" s="32" t="s">
        <v>200</v>
      </c>
      <c r="T100" s="32" t="s">
        <v>202</v>
      </c>
      <c r="U100" s="32" t="s">
        <v>204</v>
      </c>
    </row>
    <row r="101" spans="2:21" ht="15.75" customHeight="1" x14ac:dyDescent="0.25">
      <c r="B101" s="42" t="s">
        <v>219</v>
      </c>
      <c r="C101" s="35">
        <f>+MEDIAN(C$3:C$62,[1]Heurísticas!$C$3:$C$57)</f>
        <v>5</v>
      </c>
      <c r="D101" s="35">
        <f>+MEDIAN(D$3:D$62,[1]Heurísticas!$D$3:$D$57)</f>
        <v>4</v>
      </c>
      <c r="E101" s="35">
        <f>+MEDIAN(E$3:E$62,[1]Heurísticas!$E$3:$E$57)</f>
        <v>5</v>
      </c>
      <c r="F101" s="35">
        <f>+MEDIAN(F$3:F$62,[1]Heurísticas!$F$3:$F$57)</f>
        <v>5</v>
      </c>
      <c r="G101" s="35">
        <f>+MEDIAN(G$3:G$62,[1]Heurísticas!$G$3:$G$57)</f>
        <v>5</v>
      </c>
      <c r="H101" s="35">
        <f>+MEDIAN(H$3:H$62,[1]Heurísticas!$H$3:$H$57)</f>
        <v>4</v>
      </c>
      <c r="I101" s="35">
        <f>+MEDIAN(I$3:I$62,[1]Heurísticas!$I$3:$I$57)</f>
        <v>5</v>
      </c>
      <c r="J101" s="35">
        <f>+MEDIAN(J$3:J$62,[1]Heurísticas!$J$3:$J$57)</f>
        <v>5</v>
      </c>
      <c r="K101" s="35">
        <f>+MEDIAN(K$3:K$62,[1]Heurísticas!$K$3:$K$57)</f>
        <v>2</v>
      </c>
      <c r="L101" s="35">
        <f>+MEDIAN(L$3:L$62,[1]Heurísticas!$L$3:$L$57)</f>
        <v>4</v>
      </c>
      <c r="M101" s="35">
        <f>+MEDIAN(M$3:M$62,[1]Heurísticas!$M$3:$M$57)</f>
        <v>5</v>
      </c>
      <c r="N101" s="35">
        <f>+MEDIAN(N$3:N$62,[1]Heurísticas!$N$3:$N$57)</f>
        <v>3</v>
      </c>
      <c r="O101" s="35">
        <f>+MEDIAN(O$3:O$62,[1]Heurísticas!$O$3:$O$57)</f>
        <v>1</v>
      </c>
      <c r="P101" s="35">
        <f>+MEDIAN(P$3:P$62,[1]Heurísticas!$P$3:$P$57)</f>
        <v>2</v>
      </c>
      <c r="Q101" s="35">
        <f>+MEDIAN(Q$3:Q$62,[1]Heurísticas!$Q$3:$Q$57)</f>
        <v>4</v>
      </c>
      <c r="R101" s="35">
        <f>+MEDIAN(R$3:R$62,[1]Heurísticas!$R$3:$R$57)</f>
        <v>5</v>
      </c>
      <c r="S101" s="35">
        <f>+MEDIAN(S$3:S$62,[1]Heurísticas!$S$3:$S$57)</f>
        <v>4</v>
      </c>
      <c r="T101" s="35">
        <f>+MEDIAN(T$3:T$62,[1]Heurísticas!$T$3:$T$57)</f>
        <v>3</v>
      </c>
      <c r="U101" s="35">
        <f>+MEDIAN(U$3:U$62,[1]Heurísticas!$U$3:$U$57)</f>
        <v>4</v>
      </c>
    </row>
    <row r="102" spans="2:21" ht="15.75" customHeight="1" x14ac:dyDescent="0.25">
      <c r="B102" s="38" t="s">
        <v>220</v>
      </c>
      <c r="C102" s="39">
        <f>MEDIAN(C101:E101)</f>
        <v>5</v>
      </c>
      <c r="D102" s="40"/>
      <c r="E102" s="40"/>
      <c r="F102" s="39">
        <f>MEDIAN(F101:H101)</f>
        <v>5</v>
      </c>
      <c r="G102" s="40"/>
      <c r="H102" s="40"/>
      <c r="I102" s="39">
        <f>MEDIAN(I101:K101)</f>
        <v>5</v>
      </c>
      <c r="J102" s="40"/>
      <c r="K102" s="40"/>
      <c r="L102" s="39">
        <f>MEDIAN(L101:M101)</f>
        <v>4.5</v>
      </c>
      <c r="M102" s="40"/>
      <c r="N102" s="39">
        <f>MEDIAN(N101:Q101)</f>
        <v>2.5</v>
      </c>
      <c r="P102" s="40"/>
      <c r="Q102" s="40"/>
      <c r="R102" s="39">
        <f>MEDIAN(R101)</f>
        <v>5</v>
      </c>
      <c r="S102" s="39">
        <f>MEDIAN(S101:U101)</f>
        <v>4</v>
      </c>
      <c r="T102" s="40"/>
      <c r="U102" s="40"/>
    </row>
  </sheetData>
  <mergeCells count="25">
    <mergeCell ref="S78:U78"/>
    <mergeCell ref="C78:E78"/>
    <mergeCell ref="F78:H78"/>
    <mergeCell ref="I78:K78"/>
    <mergeCell ref="L78:M78"/>
    <mergeCell ref="N78:Q78"/>
    <mergeCell ref="C1:U1"/>
    <mergeCell ref="C71:E71"/>
    <mergeCell ref="F71:H71"/>
    <mergeCell ref="I71:K71"/>
    <mergeCell ref="L71:M71"/>
    <mergeCell ref="N71:Q71"/>
    <mergeCell ref="S71:U71"/>
    <mergeCell ref="S99:U99"/>
    <mergeCell ref="C99:E99"/>
    <mergeCell ref="F99:H99"/>
    <mergeCell ref="I99:K99"/>
    <mergeCell ref="L99:M99"/>
    <mergeCell ref="N99:Q99"/>
    <mergeCell ref="S92:U92"/>
    <mergeCell ref="C92:E92"/>
    <mergeCell ref="F92:H92"/>
    <mergeCell ref="I92:K92"/>
    <mergeCell ref="L92:M92"/>
    <mergeCell ref="N92:Q92"/>
  </mergeCells>
  <phoneticPr fontId="9" type="noConversion"/>
  <pageMargins left="0.7" right="0.7" top="0.75" bottom="0.75" header="0.3" footer="0.3"/>
  <pageSetup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D9274-7B15-4F4D-A0E8-356162C85E90}">
  <dimension ref="A1:T20"/>
  <sheetViews>
    <sheetView zoomScale="70" zoomScaleNormal="70" workbookViewId="0">
      <selection activeCell="G10" sqref="G10"/>
    </sheetView>
  </sheetViews>
  <sheetFormatPr baseColWidth="10" defaultRowHeight="12.5" x14ac:dyDescent="0.25"/>
  <cols>
    <col min="22" max="22" width="11.81640625" bestFit="1" customWidth="1"/>
  </cols>
  <sheetData>
    <row r="1" spans="1:20" ht="13" x14ac:dyDescent="0.3">
      <c r="A1" s="43"/>
      <c r="B1" s="43" t="s">
        <v>176</v>
      </c>
      <c r="C1" s="43" t="s">
        <v>177</v>
      </c>
      <c r="D1" s="43" t="s">
        <v>178</v>
      </c>
      <c r="E1" s="43" t="s">
        <v>179</v>
      </c>
      <c r="F1" s="43" t="s">
        <v>180</v>
      </c>
      <c r="G1" s="43" t="s">
        <v>181</v>
      </c>
      <c r="H1" s="43" t="s">
        <v>182</v>
      </c>
      <c r="I1" s="43" t="s">
        <v>183</v>
      </c>
      <c r="J1" s="43" t="s">
        <v>184</v>
      </c>
      <c r="K1" s="43" t="s">
        <v>186</v>
      </c>
      <c r="L1" s="43" t="s">
        <v>188</v>
      </c>
      <c r="M1" s="43" t="s">
        <v>190</v>
      </c>
      <c r="N1" s="43" t="s">
        <v>192</v>
      </c>
      <c r="O1" s="43" t="s">
        <v>194</v>
      </c>
      <c r="P1" s="43" t="s">
        <v>196</v>
      </c>
      <c r="Q1" s="43" t="s">
        <v>198</v>
      </c>
      <c r="R1" s="43" t="s">
        <v>200</v>
      </c>
      <c r="S1" s="43" t="s">
        <v>202</v>
      </c>
      <c r="T1" s="43" t="s">
        <v>204</v>
      </c>
    </row>
    <row r="2" spans="1:20" x14ac:dyDescent="0.25">
      <c r="A2" t="s">
        <v>176</v>
      </c>
      <c r="B2" s="45">
        <v>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</row>
    <row r="3" spans="1:20" x14ac:dyDescent="0.25">
      <c r="A3" t="s">
        <v>177</v>
      </c>
      <c r="B3" s="45">
        <v>-0.32542089538712088</v>
      </c>
      <c r="C3" s="45">
        <v>1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spans="1:20" x14ac:dyDescent="0.25">
      <c r="A4" t="s">
        <v>178</v>
      </c>
      <c r="B4" s="46">
        <v>0.99943168349818978</v>
      </c>
      <c r="C4" s="45">
        <v>-0.29336157177774791</v>
      </c>
      <c r="D4" s="45">
        <v>1</v>
      </c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</row>
    <row r="5" spans="1:20" x14ac:dyDescent="0.25">
      <c r="A5" t="s">
        <v>179</v>
      </c>
      <c r="B5" s="46">
        <v>0.99484975116711005</v>
      </c>
      <c r="C5" s="45">
        <v>-0.22790142204853647</v>
      </c>
      <c r="D5" s="46">
        <v>0.99770114638459229</v>
      </c>
      <c r="E5" s="45">
        <v>1</v>
      </c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</row>
    <row r="6" spans="1:20" x14ac:dyDescent="0.25">
      <c r="A6" t="s">
        <v>180</v>
      </c>
      <c r="B6" s="46">
        <v>1</v>
      </c>
      <c r="C6" s="45">
        <v>-0.32542089538712088</v>
      </c>
      <c r="D6" s="46">
        <v>0.99943168349818978</v>
      </c>
      <c r="E6" s="46">
        <v>0.99484975116710972</v>
      </c>
      <c r="F6" s="45">
        <v>1</v>
      </c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</row>
    <row r="7" spans="1:20" x14ac:dyDescent="0.25">
      <c r="A7" t="s">
        <v>181</v>
      </c>
      <c r="B7" s="45">
        <v>0.91224546083930602</v>
      </c>
      <c r="C7" s="49">
        <v>-0.68421052631578949</v>
      </c>
      <c r="D7" s="45">
        <v>0.89791824553249877</v>
      </c>
      <c r="E7" s="45">
        <v>0.8660254037844386</v>
      </c>
      <c r="F7" s="45">
        <v>0.91224546083930602</v>
      </c>
      <c r="G7" s="45">
        <v>1</v>
      </c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20" x14ac:dyDescent="0.25">
      <c r="A8" t="s">
        <v>182</v>
      </c>
      <c r="B8" s="46">
        <v>0.99484975116710972</v>
      </c>
      <c r="C8" s="45">
        <v>-0.22790142204853647</v>
      </c>
      <c r="D8" s="46">
        <v>0.99770114638459229</v>
      </c>
      <c r="E8" s="46">
        <v>0.99999999999999989</v>
      </c>
      <c r="F8" s="46">
        <v>0.99484975116710972</v>
      </c>
      <c r="G8" s="45">
        <v>0.8660254037844386</v>
      </c>
      <c r="H8" s="45">
        <v>1</v>
      </c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20" x14ac:dyDescent="0.25">
      <c r="A9" t="s">
        <v>183</v>
      </c>
      <c r="B9" s="45">
        <v>0.99484975116710983</v>
      </c>
      <c r="C9" s="45">
        <v>-0.2279014220485365</v>
      </c>
      <c r="D9" s="46">
        <v>0.9977011463845924</v>
      </c>
      <c r="E9" s="46">
        <v>1</v>
      </c>
      <c r="F9" s="46">
        <v>0.99484975116710983</v>
      </c>
      <c r="G9" s="45">
        <v>0.8660254037844386</v>
      </c>
      <c r="H9" s="46">
        <v>1</v>
      </c>
      <c r="I9" s="45">
        <v>1</v>
      </c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20" x14ac:dyDescent="0.25">
      <c r="A10" t="s">
        <v>184</v>
      </c>
      <c r="B10" s="45">
        <v>-0.54664781607327806</v>
      </c>
      <c r="C10" s="46">
        <v>0.96967498593587598</v>
      </c>
      <c r="D10" s="45">
        <v>-0.51811032470824814</v>
      </c>
      <c r="E10" s="45">
        <v>-0.45895686008263303</v>
      </c>
      <c r="F10" s="45">
        <v>-0.54664781607327806</v>
      </c>
      <c r="G10" s="49">
        <v>-0.84169757662454214</v>
      </c>
      <c r="H10" s="45">
        <v>-0.45895686008263303</v>
      </c>
      <c r="I10" s="45">
        <v>-0.45895686008263309</v>
      </c>
      <c r="J10" s="45">
        <v>1</v>
      </c>
      <c r="K10" s="45"/>
      <c r="L10" s="45"/>
      <c r="M10" s="45"/>
      <c r="N10" s="45"/>
      <c r="O10" s="45"/>
      <c r="P10" s="45"/>
      <c r="Q10" s="45"/>
      <c r="R10" s="45"/>
      <c r="S10" s="45"/>
    </row>
    <row r="11" spans="1:20" x14ac:dyDescent="0.25">
      <c r="A11" t="s">
        <v>186</v>
      </c>
      <c r="B11" s="46">
        <v>0.98937293627462974</v>
      </c>
      <c r="C11" s="45">
        <v>-0.18447674801019207</v>
      </c>
      <c r="D11" s="46">
        <v>0.99371198049803344</v>
      </c>
      <c r="E11" s="46">
        <v>0.99901526317819189</v>
      </c>
      <c r="F11" s="45">
        <v>0.98937293627462974</v>
      </c>
      <c r="G11" s="45">
        <v>0.84298868394530801</v>
      </c>
      <c r="H11" s="45">
        <v>0.99901526317819189</v>
      </c>
      <c r="I11" s="46">
        <v>0.999015263178192</v>
      </c>
      <c r="J11" s="45">
        <v>-0.41908593434073954</v>
      </c>
      <c r="K11" s="45">
        <v>1</v>
      </c>
      <c r="L11" s="45"/>
      <c r="M11" s="45"/>
      <c r="N11" s="45"/>
      <c r="O11" s="45"/>
      <c r="P11" s="45"/>
      <c r="Q11" s="45"/>
      <c r="R11" s="45"/>
      <c r="S11" s="45"/>
    </row>
    <row r="12" spans="1:20" x14ac:dyDescent="0.25">
      <c r="A12" t="s">
        <v>188</v>
      </c>
      <c r="B12" s="45">
        <v>0.95279766987439463</v>
      </c>
      <c r="C12" s="45">
        <v>-2.2979772231415108E-2</v>
      </c>
      <c r="D12" s="45">
        <v>0.96249049379544771</v>
      </c>
      <c r="E12" s="45">
        <v>0.97866421266997894</v>
      </c>
      <c r="F12" s="45">
        <v>0.95279766987439463</v>
      </c>
      <c r="G12" s="45">
        <v>0.7448149705593955</v>
      </c>
      <c r="H12" s="45">
        <v>0.97866421266997894</v>
      </c>
      <c r="I12" s="45">
        <v>0.97866421266997905</v>
      </c>
      <c r="J12" s="45">
        <v>-0.26661645244690052</v>
      </c>
      <c r="K12" s="45">
        <v>0.98681657443097637</v>
      </c>
      <c r="L12" s="45">
        <v>1</v>
      </c>
      <c r="M12" s="45"/>
      <c r="N12" s="45"/>
      <c r="O12" s="45"/>
      <c r="P12" s="45"/>
      <c r="Q12" s="45"/>
      <c r="R12" s="45"/>
      <c r="S12" s="45"/>
    </row>
    <row r="13" spans="1:20" x14ac:dyDescent="0.25">
      <c r="A13" t="s">
        <v>190</v>
      </c>
      <c r="B13" s="45">
        <v>-0.50484643789121808</v>
      </c>
      <c r="C13" s="46">
        <v>0.98051164460796825</v>
      </c>
      <c r="D13" s="45">
        <v>-0.47546143657047418</v>
      </c>
      <c r="E13" s="45">
        <v>-0.41475094770699827</v>
      </c>
      <c r="F13" s="45">
        <v>-0.50484643789121808</v>
      </c>
      <c r="G13" s="49">
        <v>-0.81415234243797874</v>
      </c>
      <c r="H13" s="45">
        <v>-0.41475094770699827</v>
      </c>
      <c r="I13" s="45">
        <v>-0.41475094770699833</v>
      </c>
      <c r="J13" s="46">
        <v>0.99879230039354727</v>
      </c>
      <c r="K13" s="45">
        <v>-0.3739706911955713</v>
      </c>
      <c r="L13" s="45">
        <v>-0.21894103007618146</v>
      </c>
      <c r="M13" s="45">
        <v>1</v>
      </c>
      <c r="N13" s="45"/>
      <c r="O13" s="45"/>
      <c r="P13" s="45"/>
      <c r="Q13" s="45"/>
      <c r="R13" s="45"/>
      <c r="S13" s="45"/>
    </row>
    <row r="14" spans="1:20" x14ac:dyDescent="0.25">
      <c r="A14" t="s">
        <v>192</v>
      </c>
      <c r="B14" s="45">
        <v>-0.58520573598065273</v>
      </c>
      <c r="C14" s="45">
        <v>0.9571859726038533</v>
      </c>
      <c r="D14" s="45">
        <v>-0.55753887592080154</v>
      </c>
      <c r="E14" s="45">
        <v>-0.49999999999999994</v>
      </c>
      <c r="F14" s="45">
        <v>-0.58520573598065273</v>
      </c>
      <c r="G14" s="49">
        <v>-0.8660254037844386</v>
      </c>
      <c r="H14" s="45">
        <v>-0.49999999999999994</v>
      </c>
      <c r="I14" s="45">
        <v>-0.5</v>
      </c>
      <c r="J14" s="46">
        <v>0.9989061072386719</v>
      </c>
      <c r="K14" s="45">
        <v>-0.46108396762070397</v>
      </c>
      <c r="L14" s="45">
        <v>-0.31139315857681149</v>
      </c>
      <c r="M14" s="46">
        <v>0.99540227449679586</v>
      </c>
      <c r="N14" s="45">
        <v>1</v>
      </c>
      <c r="O14" s="45"/>
      <c r="P14" s="45"/>
      <c r="Q14" s="45"/>
      <c r="R14" s="45"/>
      <c r="S14" s="45"/>
    </row>
    <row r="15" spans="1:20" x14ac:dyDescent="0.25">
      <c r="A15" t="s">
        <v>194</v>
      </c>
      <c r="B15" s="45">
        <v>-0.42141779149700753</v>
      </c>
      <c r="C15" s="46">
        <v>0.99464335002428217</v>
      </c>
      <c r="D15" s="45">
        <v>-0.39060854688984353</v>
      </c>
      <c r="E15" s="45">
        <v>-0.32732683535398854</v>
      </c>
      <c r="F15" s="45">
        <v>-0.42141779149700753</v>
      </c>
      <c r="G15" s="45">
        <v>-0.75592894601845451</v>
      </c>
      <c r="H15" s="45">
        <v>-0.32732683535398854</v>
      </c>
      <c r="I15" s="45">
        <v>-0.3273268353539886</v>
      </c>
      <c r="J15" s="46">
        <v>0.98974331861078702</v>
      </c>
      <c r="K15" s="45">
        <v>-0.28508085013485346</v>
      </c>
      <c r="L15" s="45">
        <v>-0.12619575075445674</v>
      </c>
      <c r="M15" s="46">
        <v>0.99556684460199529</v>
      </c>
      <c r="N15" s="45">
        <v>0.98198050606196563</v>
      </c>
      <c r="O15" s="45">
        <v>1</v>
      </c>
      <c r="P15" s="45"/>
      <c r="Q15" s="45"/>
      <c r="R15" s="45"/>
      <c r="S15" s="45"/>
    </row>
    <row r="16" spans="1:20" x14ac:dyDescent="0.25">
      <c r="A16" t="s">
        <v>196</v>
      </c>
      <c r="B16" s="45">
        <v>0.9732227014483793</v>
      </c>
      <c r="C16" s="45">
        <v>-0.53405957347229716</v>
      </c>
      <c r="D16" s="45">
        <v>0.96492106344747131</v>
      </c>
      <c r="E16" s="45">
        <v>0.94491118252306794</v>
      </c>
      <c r="F16" s="45">
        <v>0.9732227014483793</v>
      </c>
      <c r="G16" s="45">
        <v>0.98198050606196563</v>
      </c>
      <c r="H16" s="45">
        <v>0.94491118252306794</v>
      </c>
      <c r="I16" s="45">
        <v>0.94491118252306816</v>
      </c>
      <c r="J16" s="45">
        <v>-0.72448979591836726</v>
      </c>
      <c r="K16" s="45">
        <v>0.92945791378540243</v>
      </c>
      <c r="L16" s="45">
        <v>0.85749615786976108</v>
      </c>
      <c r="M16" s="45">
        <v>-0.68974894287267396</v>
      </c>
      <c r="N16" s="49">
        <v>-0.7559289460184544</v>
      </c>
      <c r="O16" s="45">
        <v>-0.61858957413174187</v>
      </c>
      <c r="P16" s="45">
        <v>1</v>
      </c>
      <c r="Q16" s="45"/>
      <c r="R16" s="45"/>
      <c r="S16" s="45"/>
    </row>
    <row r="17" spans="1:20" x14ac:dyDescent="0.25">
      <c r="A17" t="s">
        <v>198</v>
      </c>
      <c r="B17" s="46">
        <v>0.99929797949872134</v>
      </c>
      <c r="C17" s="45">
        <v>-0.28976767563760669</v>
      </c>
      <c r="D17" s="46">
        <v>0.99999294194870436</v>
      </c>
      <c r="E17" s="46">
        <v>0.99794871578867339</v>
      </c>
      <c r="F17" s="46">
        <v>0.99929797949872134</v>
      </c>
      <c r="G17" s="45">
        <v>0.89625815953027188</v>
      </c>
      <c r="H17" s="46">
        <v>0.99794871578867339</v>
      </c>
      <c r="I17" s="46">
        <v>0.99794871578867339</v>
      </c>
      <c r="J17" s="45">
        <v>-0.51489313966641093</v>
      </c>
      <c r="K17" s="46">
        <v>0.99412563997061565</v>
      </c>
      <c r="L17" s="45">
        <v>0.96350306871092672</v>
      </c>
      <c r="M17" s="45">
        <v>-0.47215279294811452</v>
      </c>
      <c r="N17" s="45">
        <v>-0.55441595321592962</v>
      </c>
      <c r="O17" s="45">
        <v>-0.38714713479666191</v>
      </c>
      <c r="P17" s="45">
        <v>0.96392785449176921</v>
      </c>
      <c r="Q17" s="45">
        <v>1</v>
      </c>
      <c r="R17" s="45"/>
      <c r="S17" s="45"/>
    </row>
    <row r="18" spans="1:20" x14ac:dyDescent="0.25">
      <c r="A18" t="s">
        <v>200</v>
      </c>
      <c r="B18" s="45">
        <v>0.97515062944310138</v>
      </c>
      <c r="C18" s="45">
        <v>-0.10785024733469498</v>
      </c>
      <c r="D18" s="45">
        <v>0.98206446819249249</v>
      </c>
      <c r="E18" s="46">
        <v>0.99258408229945849</v>
      </c>
      <c r="F18" s="45">
        <v>0.97515062944310138</v>
      </c>
      <c r="G18" s="45">
        <v>0.79882301839426617</v>
      </c>
      <c r="H18" s="46">
        <v>0.99258408229945849</v>
      </c>
      <c r="I18" s="46">
        <v>0.9925840822994586</v>
      </c>
      <c r="J18" s="45">
        <v>-0.34755223026365251</v>
      </c>
      <c r="K18" s="46">
        <v>0.99700000215781792</v>
      </c>
      <c r="L18" s="46">
        <v>0.99638299557722543</v>
      </c>
      <c r="M18" s="45">
        <v>-0.30106347141445366</v>
      </c>
      <c r="N18" s="45">
        <v>-0.39101797181493819</v>
      </c>
      <c r="O18" s="45">
        <v>-0.21003597994784629</v>
      </c>
      <c r="P18" s="45">
        <v>0.89811394082149454</v>
      </c>
      <c r="Q18" s="45">
        <v>0.98276592710980115</v>
      </c>
      <c r="R18" s="45">
        <v>1</v>
      </c>
      <c r="S18" s="45"/>
    </row>
    <row r="19" spans="1:20" x14ac:dyDescent="0.25">
      <c r="A19" t="s">
        <v>202</v>
      </c>
      <c r="B19" s="45">
        <v>0.81088485407938315</v>
      </c>
      <c r="C19" s="45">
        <v>0.28947368421052638</v>
      </c>
      <c r="D19" s="45">
        <v>0.83015083077532903</v>
      </c>
      <c r="E19" s="45">
        <v>0.8660254037844386</v>
      </c>
      <c r="F19" s="45">
        <v>0.81088485407938315</v>
      </c>
      <c r="G19" s="45">
        <v>0.50000000000000011</v>
      </c>
      <c r="H19" s="45">
        <v>0.8660254037844386</v>
      </c>
      <c r="I19" s="45">
        <v>0.86602540378443871</v>
      </c>
      <c r="J19" s="45">
        <v>4.6760976479141222E-2</v>
      </c>
      <c r="K19" s="45">
        <v>0.88735650941611377</v>
      </c>
      <c r="L19" s="45">
        <v>0.9502811693344011</v>
      </c>
      <c r="M19" s="45">
        <v>9.5782628522115151E-2</v>
      </c>
      <c r="N19" s="45">
        <v>0</v>
      </c>
      <c r="O19" s="45">
        <v>0.18898223650461399</v>
      </c>
      <c r="P19" s="45">
        <v>0.6546536707079772</v>
      </c>
      <c r="Q19" s="45">
        <v>0.83223971956382381</v>
      </c>
      <c r="R19" s="45">
        <v>0.92038304293252404</v>
      </c>
      <c r="S19" s="45">
        <v>1</v>
      </c>
    </row>
    <row r="20" spans="1:20" x14ac:dyDescent="0.25">
      <c r="A20" s="31" t="s">
        <v>204</v>
      </c>
      <c r="B20" s="47">
        <v>0.9987949988091871</v>
      </c>
      <c r="C20" s="48">
        <v>-0.27862307502345723</v>
      </c>
      <c r="D20" s="47">
        <v>0.99988171289154026</v>
      </c>
      <c r="E20" s="47">
        <v>0.9986254289035239</v>
      </c>
      <c r="F20" s="47">
        <v>0.9987949988091871</v>
      </c>
      <c r="G20" s="48">
        <v>0.89104211121363042</v>
      </c>
      <c r="H20" s="47">
        <v>0.9986254289035239</v>
      </c>
      <c r="I20" s="47">
        <v>0.99862542890352402</v>
      </c>
      <c r="J20" s="48">
        <v>-0.5048938727119584</v>
      </c>
      <c r="K20" s="47">
        <v>0.9953165397385203</v>
      </c>
      <c r="L20" s="48">
        <v>0.96654961409835083</v>
      </c>
      <c r="M20" s="48">
        <v>-0.46187439466506741</v>
      </c>
      <c r="N20" s="48">
        <v>-0.54470477940192208</v>
      </c>
      <c r="O20" s="48">
        <v>-0.37640370458140548</v>
      </c>
      <c r="P20" s="48">
        <v>0.96076892283052262</v>
      </c>
      <c r="Q20" s="47">
        <v>0.99993244232255585</v>
      </c>
      <c r="R20" s="48">
        <v>0.98484822838535757</v>
      </c>
      <c r="S20" s="48">
        <v>0.83862786937753464</v>
      </c>
      <c r="T20" s="3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Respuestas Forms</vt:lpstr>
      <vt:lpstr>UX Instructivo</vt:lpstr>
      <vt:lpstr>UX </vt:lpstr>
      <vt:lpstr>Heuristicas</vt:lpstr>
      <vt:lpstr>Redes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2023-04-10T16:34:15Z</dcterms:modified>
</cp:coreProperties>
</file>