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HP\Documents\TRABAJO DE GRADO\Pruebas de Plataforma Docente\"/>
    </mc:Choice>
  </mc:AlternateContent>
  <xr:revisionPtr revIDLastSave="0" documentId="13_ncr:1_{D48510C5-E098-410B-A8ED-85D9D851796A}" xr6:coauthVersionLast="47" xr6:coauthVersionMax="47" xr10:uidLastSave="{00000000-0000-0000-0000-000000000000}"/>
  <bookViews>
    <workbookView xWindow="-110" yWindow="-110" windowWidth="19420" windowHeight="10300" firstSheet="1" activeTab="4" xr2:uid="{D7AC66AF-5394-4685-B0C3-7796395B543A}"/>
  </bookViews>
  <sheets>
    <sheet name="Respuestas Forms" sheetId="7" r:id="rId1"/>
    <sheet name="Comentarios" sheetId="2" r:id="rId2"/>
    <sheet name="Observaciones" sheetId="3" r:id="rId3"/>
    <sheet name="Escala SUS" sheetId="4" r:id="rId4"/>
    <sheet name="Resultados Attrakdiff" sheetId="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 i="4" l="1"/>
  <c r="C13" i="4"/>
  <c r="C12" i="4"/>
  <c r="C9" i="4"/>
  <c r="C8" i="4"/>
  <c r="C6" i="4"/>
  <c r="C4" i="4"/>
  <c r="C7" i="4"/>
  <c r="C5" i="4"/>
  <c r="C11" i="4"/>
  <c r="C10" i="4"/>
  <c r="B16" i="4" l="1"/>
  <c r="B17" i="4" s="1"/>
</calcChain>
</file>

<file path=xl/sharedStrings.xml><?xml version="1.0" encoding="utf-8"?>
<sst xmlns="http://schemas.openxmlformats.org/spreadsheetml/2006/main" count="227" uniqueCount="177">
  <si>
    <t>Marca temporal</t>
  </si>
  <si>
    <t>Nombres y apellidos</t>
  </si>
  <si>
    <t>Por favor seleccione su rango de edad:</t>
  </si>
  <si>
    <t>Correo electrónico</t>
  </si>
  <si>
    <t>No</t>
  </si>
  <si>
    <t>Aura Cecilia Pedraza Avella</t>
  </si>
  <si>
    <t>40 a 51 años</t>
  </si>
  <si>
    <t>acecipe@uis.edu.co</t>
  </si>
  <si>
    <t>Por favor indique con que frecuencia utiliza plataformas e-learning. Teniendo en cuenta que el término plataforma e-learning hace referencia a un espacio virtual de aprendizaje orientado a facilitar la experiencia de capacitación a distancia (e-ABClearning, 2019).</t>
  </si>
  <si>
    <t>Siempre</t>
  </si>
  <si>
    <t>¿Ha usado antes plataformas de trabajo colaborativo como MOTIVATIC WEB?</t>
  </si>
  <si>
    <t>Registrar información personal.</t>
  </si>
  <si>
    <t>Registrar información de contacto.</t>
  </si>
  <si>
    <t>Registrar información profesional.</t>
  </si>
  <si>
    <t>Entrar a "mi perfil" y agregar foto de perfil.</t>
  </si>
  <si>
    <t>Cambiar nickname de usuario y contraseña.</t>
  </si>
  <si>
    <t>Revisar y entender el manual de usuario.</t>
  </si>
  <si>
    <t>Según la experiencia obtenida durante la ejecución de la prueba (FASE 1), por favor evalúe el nivel de dificultad de cada tarea, siendo 1 muy fácil y 5 muy difícil.</t>
  </si>
  <si>
    <t>Crear "curso". Incluyendo el proceso de creación de nombre, descripción y estado (privado/público).</t>
  </si>
  <si>
    <t>Crear "módulo". Incluyendo el proceso de selección de curso, nombre, descripción y acciones.</t>
  </si>
  <si>
    <t>Crear "tipo de actividad". Incluyendo el proceso de selección de curso&gt;módulo&gt;tipo de actividad (dinámica de cada una) y acciones.</t>
  </si>
  <si>
    <t>Según la experiencia obtenida durante la ejecución de la prueba (FASE 2), por favor evalúe el nivel de dificultad de cada tarea, siendo 1 muy fácil y 5 muy difícil.</t>
  </si>
  <si>
    <t>Buscar perfil docente.</t>
  </si>
  <si>
    <t>Enviar solicitud de amistad a un docente.</t>
  </si>
  <si>
    <t>Aceptar/rechazar una solicitud de amistad.</t>
  </si>
  <si>
    <t>Enviar mensaje a otro perfil docente.</t>
  </si>
  <si>
    <t>Eliminar mensaje de chat.</t>
  </si>
  <si>
    <t>Duplicar curso público.</t>
  </si>
  <si>
    <t>Comentarios. Describa cualquier tipo de comentario positivo/negativo sobre la experiencia obtenida en la Plataforma MOTIVATIC WEB.</t>
  </si>
  <si>
    <t>De la información presentada en el dashboard de la Plataforma MOTIVATIC WEB, marque la(s) que considera relevante(s) y necesaria(s).</t>
  </si>
  <si>
    <t>Número de cursos activos, número de estudiantes asociados a los cursos, número de contactos y curso&gt;estudiante&gt;puntaje.</t>
  </si>
  <si>
    <t xml:space="preserve"> Sugerencias. Enuncie otra(s) variable(s) de información, diferentes a las mencionadas previamente, que puedan ser relevantes en el dashboard.</t>
  </si>
  <si>
    <t>[Creo que me gustaría usar la plataforma MOTIVATIC WEB frecuentemente]</t>
  </si>
  <si>
    <t>[Encuentro la plataforma MOTIVATIC WEB innecesariamente complejo]</t>
  </si>
  <si>
    <t>[Creo que la plataforma MOTIVATIC WEB fue fácil de usar]</t>
  </si>
  <si>
    <t>[Creo que necesitaría ayuda de una persona con conocimientos técnicos para usar la plataforma MOTIVATIC WEB]</t>
  </si>
  <si>
    <t>[Las funciones de la plataforma MOTIVATIC WEB están bien integradas]</t>
  </si>
  <si>
    <t xml:space="preserve"> [Creo que la plataforma MOTIVATIC WEB es muy inconsistente]</t>
  </si>
  <si>
    <t>[Considero que la mayoría de las personas aprendería a usar la plataforma MOTIVATIC WEB de forma rápida]</t>
  </si>
  <si>
    <t>[Encuentro que la plataforma MOTIVATIC WEB es complicado de usar]</t>
  </si>
  <si>
    <t xml:space="preserve"> [Me siento confiado al usar la plataforma MOTIVATIC WEB]</t>
  </si>
  <si>
    <t xml:space="preserve"> [Necesitaré aprender muchas cosas antes de usar la plataforma MOTIVATIC WEB]</t>
  </si>
  <si>
    <t>Completamente de acuerdo.</t>
  </si>
  <si>
    <t>En completo desacuerdo.</t>
  </si>
  <si>
    <t>De acuerdo.</t>
  </si>
  <si>
    <t>De acuerdo a su experiencia con el uso de la plataforma, evalúe las siguientes afirmaciones.</t>
  </si>
  <si>
    <t>Con la ayuda de los pares de palabras, ingrese la descripción que considere más adecuada para el software. Haga clic en un elemento de cada línea.</t>
  </si>
  <si>
    <t>Complicado - Sencillo</t>
  </si>
  <si>
    <t>Feo - Atractivo</t>
  </si>
  <si>
    <t>Inútil - Útil</t>
  </si>
  <si>
    <t>Ordinario - Elegante</t>
  </si>
  <si>
    <t>Impredecible - Predecible</t>
  </si>
  <si>
    <t>Común - Creativo</t>
  </si>
  <si>
    <t>Confuso - Bien estructurado</t>
  </si>
  <si>
    <t>Tedioso - Cautivador</t>
  </si>
  <si>
    <t>Martha Torres Barreto</t>
  </si>
  <si>
    <t>mltorres@uis.edu.co</t>
  </si>
  <si>
    <t>Casi siempre</t>
  </si>
  <si>
    <t>Si</t>
  </si>
  <si>
    <t>Todas</t>
  </si>
  <si>
    <t>En desacuerdo.</t>
  </si>
  <si>
    <t xml:space="preserve">Sobre la información del perfil: no me gusta que el nombre del usuario sea la cédula (no me parece intuitivo y además no me gusta que aparezca debajo del nombre por ejemplo en la mensajería por cuestiones de seguridad). Relacionado con lo anterior, cuando intenté recuperar la contraseña olvidada me pedían el usuario y nunca adiviné que se trataba de la cédula (cuando diligencia los datos se debería aclarar? debería aparecer un ícono de información en la pantalla de "olvidé mi contraseña"? en el registro de datos se debería poner un campo de usuario o nickname para que la persona la escoja? en lugar de pedir el usuario, para recuperar la contraseña, no es mejor pedir el email?). </t>
  </si>
  <si>
    <t>Aura Pedraza</t>
  </si>
  <si>
    <t xml:space="preserve">No se indica que el usuario es el ID. Genera confusión. </t>
  </si>
  <si>
    <t>No se entiende la actividad: cambiar nickname de usuario.</t>
  </si>
  <si>
    <t>No se a qué corresponde ese mail de recuperación de contraseña.</t>
  </si>
  <si>
    <t>Revisé el video de creación de cursos, módulos y actividades y me parece que hay errores en la parte de actividades. Por ejemplo, en trivia, se dice qeu hay que llenar el ID pero eso viene por defecto; además se debería ser más claro en señalar que se deben dar cuatro opciones de respuesta (ahi tuve yo una demora en la prueba) y que la casilla de correcta es para señalar la respuesta verdadera. Por otro lado, en cada actividad, creo que el video debería tener una breve explicación de qué se trata las trivias, tarjetas y grupales. Por ejemplo, para el caso de tarjetas se debe explicar que la app mezcla las tarjetas que uno cree (no se si las de todo el curso o por módulos...y si existe entonces un número máximo de tarjetas a crear)</t>
  </si>
  <si>
    <t>No leyó el manual de usuario. (Se omite la explicación de las actividades?)</t>
  </si>
  <si>
    <t>En la creación de actividades, ayer se me presentaba un conflicto al intentar crear una segunda tarjeta. Ya ayer lo pude realizar. Eso si, creo que un profesor novato no va a tener ni idea "en que se van a convertir" sus tarjetas en la app de estudiantes (para trivia y grupales es claro).</t>
  </si>
  <si>
    <t>En la creación de actividades grupales, no entiendo por qué sale de una vez la opción de asignar nota...no es claro para que un profe le asignaría una nota a una activdad que hasta ahora está creando. Ese botón debería salir es en en el dashboard del listado de actividades. Además, creo que se debería cambiar el nombre de la columna "Integrantes" por "Número de integrantes". Por otro lado, me queda la duda al fin de como enviarán la actividad los estudiantes y cómo sabrá el profe que ya la envió (si es el caso, poner en el manual o video que en las instrucciones se debe indicar al estudiante cómo lo puede hacer).</t>
  </si>
  <si>
    <t>Me pareció poco intuituvo el "agregar contacto" de hecho, cuando encontré el muñequito de hacerle click asumí que ya lo había agregado (Debería salir letrero de que se debe esperar a que el usuario acepte).</t>
  </si>
  <si>
    <t>No supe donde aceptar solicitudes de contacto (Asumo que no tenía ninguna)</t>
  </si>
  <si>
    <t>Se deben indicar mínimo 4 respuestas (Trivia).</t>
  </si>
  <si>
    <t>Cada pregunta requiere que haga el mismo proceso cada vez.</t>
  </si>
  <si>
    <t>No permitió subir las imágenes al inicio. Tarjetas (Es por peso?)</t>
  </si>
  <si>
    <t>No fue intuitiva la forma de agregar un contacto.</t>
  </si>
  <si>
    <t>Cuando busqué un curso para duplicar, me di cuenta que no son intuitivos los colores con que se señala que un curso es público o privado. Yo puse el mio público y me sale en verde el botón de la columna "PRivado" (creo que el letrero de la columna debería ser Público para que vaya en consonancia con la opción que uno selecciona en la creación).</t>
  </si>
  <si>
    <t>Notificación de envío de solicitud.</t>
  </si>
  <si>
    <t>Agregar en instrucciones "explorar cursos" para duplicar.</t>
  </si>
  <si>
    <t>Tilde en público</t>
  </si>
  <si>
    <t>Otra cosa, cuando ya uno ha duplicado el curso, por ningún lado le recuerda quién fue su creador (en las entrevistas con docentes se dijo que eso era muy importante...dar el crédito). Debería ser obligatorio solicitar la amistad para poder duplicar el curso?</t>
  </si>
  <si>
    <t>El botón de añadir contacto que está arriba en la esquina derecha, no hace nada.</t>
  </si>
  <si>
    <t>Falta poner algo en "preguntas frecuentes" o al menos quitar esos títulos de "concepto"</t>
  </si>
  <si>
    <t>En los videos explicativos sale un mensaje raro de Marvel. Además, parece que los videos están dañados (al hacer click si sirven). Debería hacerse un video de la app...para que el docente sepa qué es lo que verán sus estudiantes.</t>
  </si>
  <si>
    <t>Sería importante poder probar como se agregan los estudiantes a un curso (a ellos le sale el listado de los diez mil cursos y tienen que adivinar a cual unirse?...no lo tengo claro)</t>
  </si>
  <si>
    <t>ACTIVIDADES</t>
  </si>
  <si>
    <t>DASHBOARD</t>
  </si>
  <si>
    <t>Tenia entendido que además se otorgarían unas medallas a los estudiantes...eso debería aparecer en el cuadro de Curso&gt;Estudiante&gt;Puntaje&gt;Insignias</t>
  </si>
  <si>
    <t>Debería mostrarse el número de veces que me han duplicado mis cursos (y que profesores, si es posible...para contactarse con ellos)</t>
  </si>
  <si>
    <t>Martha Torres</t>
  </si>
  <si>
    <t>Hay algunas cosas que aun no funcionan o que necesitan revisarse:  no es claro el nombre de usuario. debería ponerse esa leyenda claramente, o poner la "i" de información al lado de nombre de usuario. Para CREAR un curso, parece que les dices que es PÜBLICO, pero lo hace privado.  Ver video minuto 1:08.   Presentó problemas al crear actividades. Ver video minuto 5:18 en adelante</t>
  </si>
  <si>
    <t>Para restablecer la contraseña dice que si las cosas no van bien… escriba a : info.ramditech@gmail.com  
Esa dirección de quien es? Quien la atiende?</t>
  </si>
  <si>
    <t>1. Modificar "Identificiación" por "Usuario".</t>
  </si>
  <si>
    <t>2. Correo de recuperación con ASUNTO CLARO.</t>
  </si>
  <si>
    <t>3. Hacer un video para cada una de las Actividades.</t>
  </si>
  <si>
    <t>4. Añadir mensaje en Trivia: 4 opciones de respuesta.</t>
  </si>
  <si>
    <t>5. Dejar fija la selección de creación de una actividad.</t>
  </si>
  <si>
    <t>6. Hacer un video de la App</t>
  </si>
  <si>
    <t>7. Revisar carga de imágenes en actividad Tarjetas.</t>
  </si>
  <si>
    <t xml:space="preserve">9. Agregar nota de solicitud emergente. </t>
  </si>
  <si>
    <t>10. Si es posible dejar un solo espacio de notificaciones. (mensajes, solicitud de amistad, aceptar/rechazar)</t>
  </si>
  <si>
    <t>11. Cambiar palabra "privado" por "público" en la creacion de curso.</t>
  </si>
  <si>
    <t xml:space="preserve">12. Añadir creador del curso. </t>
  </si>
  <si>
    <t xml:space="preserve">13. Revisar youtube de motivatic para previsualización de los videos. </t>
  </si>
  <si>
    <t>14. ¡cómo dejar claro que el profesor debe compartir codigo por curso creado? Para estudiantes</t>
  </si>
  <si>
    <t>Ginna Paola Castro Castaño</t>
  </si>
  <si>
    <t>ginnapaolacastro@gmail.com</t>
  </si>
  <si>
    <t>A veces</t>
  </si>
  <si>
    <t>Importantísimo que en algún lugar se indique que el USUARIO es el número de documento y que llegue un mail confirmando usuario y contraseña (yo los guardo para recordar los accesos ya que tengo muchas, entonces tenerlos en el mail es una buena herramienta). Se deben corregir detalles como el orden de los listados de países o ciudades, poner títulos mas claros a los espacios donde se debe registrar información (ej. donde dice identificación, uno puede escribir el tipo de identificación o el número e indicar que ese dato es el usuario para ingreso al sistema. 
Desde lo funcional, me parece que es un buen avance. La interfaz requiere varias modificaciones.</t>
  </si>
  <si>
    <t>Gina Castro</t>
  </si>
  <si>
    <t>Número de cursos activos, número de estudiantes asociados a los cursos, curso&gt;estudiante&gt;puntaje, cumplimiento de contenidos deestudiantes masculinos y femeninos.</t>
  </si>
  <si>
    <t>No entiendo por qué el cumplimiento de contenidos diferenciado por sexo.</t>
  </si>
  <si>
    <t xml:space="preserve">Me parece importante poder observar el avance de cada estudiante y resultados de otros docentes con la misma actividad. </t>
  </si>
  <si>
    <t xml:space="preserve">También me gustaría poder poner una fecha límite para que los estudiantes de cada curso resuelvan las actividades. </t>
  </si>
  <si>
    <t>Quisiera ver las actividades relacionadas con cada curso en una especie de "cascada" y así mismo poder registrar nuevas actividades, es decir, no tener que seleccionar MATERIA, MODULO para luego sí registrar la actividad. Esto sirve cuando uno tiene varios cursos de la misma MATERIA.</t>
  </si>
  <si>
    <t>Sería interesante hacer grupos de docentes de las mismas asignaturas en donde se puedan compartir actividades, material y casos.</t>
  </si>
  <si>
    <t xml:space="preserve">De acuerdo. </t>
  </si>
  <si>
    <t>Ni en acuerdo, ni en desacuerdo.</t>
  </si>
  <si>
    <t>ITEM</t>
  </si>
  <si>
    <t>PUNTAJE</t>
  </si>
  <si>
    <t>TOTAL</t>
  </si>
  <si>
    <t>ESCALA PRESENTADA</t>
  </si>
  <si>
    <t>En completo desacuerdo</t>
  </si>
  <si>
    <t>En Desacuerdo</t>
  </si>
  <si>
    <t>Ni de acuerdo, ni en desacuerdo</t>
  </si>
  <si>
    <t>De acuerdo</t>
  </si>
  <si>
    <t>Completamente de acuerdo</t>
  </si>
  <si>
    <t>Sumatoria</t>
  </si>
  <si>
    <t>Resultado Final</t>
  </si>
  <si>
    <t>1. Creo que me gustaría usar la plataforma MOTIVATIC WEB frecuentemente.</t>
  </si>
  <si>
    <t>2. Encuentro la plataforma MOTIVATIC WEB innecesariamente complejo.</t>
  </si>
  <si>
    <t>3. Creo que la plataforma MOTIVATIC WEB fue fácil de usar.</t>
  </si>
  <si>
    <t>4. Creo que necesitaría ayuda de una persona con conocimientos técnicos para usar la plataforma MOTIVATIC WEB.</t>
  </si>
  <si>
    <t>5. Las funciones de la plataforma MOTIVATIC WEB están bien integradas.</t>
  </si>
  <si>
    <t>6. Creo que la plataforma MOTIVATIC WEB es muy inconsistente.</t>
  </si>
  <si>
    <t>7. Considero que la mayoría de las personas aprendería a usar la plataforma MOTIVATIC WEB de forma rápida.</t>
  </si>
  <si>
    <t>8. Encuentro que la plataforma MOTIVATIC WEB es complicado de usar.</t>
  </si>
  <si>
    <t>9. Me siento confiado al usar la plataforma MOTIVATIC WEB.</t>
  </si>
  <si>
    <t>10. Necesitaré aprender muchas cosas antes de usar la plataforma MOTIVATIC WEB.</t>
  </si>
  <si>
    <t>ESCALA SUS GENERAL</t>
  </si>
  <si>
    <t>Usuario</t>
  </si>
  <si>
    <t>Resultado</t>
  </si>
  <si>
    <t>Rango</t>
  </si>
  <si>
    <t>Valores</t>
  </si>
  <si>
    <t>Buena</t>
  </si>
  <si>
    <t>0-25</t>
  </si>
  <si>
    <t>No aceptable</t>
  </si>
  <si>
    <t>Aceptable</t>
  </si>
  <si>
    <t>26-38</t>
  </si>
  <si>
    <t>Pobre</t>
  </si>
  <si>
    <t>Min. Aceptable</t>
  </si>
  <si>
    <t>39-52</t>
  </si>
  <si>
    <t>53-73</t>
  </si>
  <si>
    <t>74-85</t>
  </si>
  <si>
    <t>86-100</t>
  </si>
  <si>
    <t>Excelente</t>
  </si>
  <si>
    <t>Muy facil</t>
  </si>
  <si>
    <t>Muy dificil</t>
  </si>
  <si>
    <t>Eliminar pregunta, no sólo deshabilitar.</t>
  </si>
  <si>
    <t>3 - Dificultad normal</t>
  </si>
  <si>
    <t>1 - Muy fácil</t>
  </si>
  <si>
    <t>2 - Medianamente fácil</t>
  </si>
  <si>
    <t>HQ (Hedonic Quality)</t>
  </si>
  <si>
    <t>PQ (Pragmatic Quality)</t>
  </si>
  <si>
    <t>Calidad percibida</t>
  </si>
  <si>
    <t>Interpretación</t>
  </si>
  <si>
    <t>ATT (Attractiveness)</t>
  </si>
  <si>
    <t>Apariencia</t>
  </si>
  <si>
    <t>Prueba de Usabilidad</t>
  </si>
  <si>
    <t>Observaciones</t>
  </si>
  <si>
    <t>Comentarios</t>
  </si>
  <si>
    <t>No llegó correo de cambio de contraseña. [2:28pm]</t>
  </si>
  <si>
    <t>El correo llega y cambia contraseña. Botón "enviar instrucciones". [2:39pm]</t>
  </si>
  <si>
    <t>8. En la creación de actividades grupales, no entiendo por qué sale de una vez la opción de asignar nota. No es claro para que un profe le asignaría una nota a una activdad que hasta ahora está creando. Ese botón debería salir es en en el dashboard del listado de actividades. Además, creo que se debería cambiar el nombre de la columna "Integrantes" por "Número de integrantes". Por otro lado, me queda la duda al fin de como enviarán la actividad los estudiantes y cómo sabrá el profe que ya la envió (si es el caso, poner en el manual o video que en las instrucciones se debe indicar al estudiante cómo lo puede hacer).</t>
  </si>
  <si>
    <t>Attrakdiff</t>
  </si>
  <si>
    <t>Usabilidad</t>
  </si>
  <si>
    <t>Ni muy fácil, ni muy difícil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</si>
</sst>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rgb="FF000000"/>
      <name val="Arial"/>
    </font>
    <font>
      <u/>
      <sz val="11"/>
      <color theme="10"/>
      <name val="Calibri"/>
      <family val="2"/>
      <scheme val="minor"/>
    </font>
    <font>
      <sz val="10"/>
      <color theme="1"/>
      <name val="Arial"/>
      <family val="2"/>
    </font>
    <font>
      <sz val="10"/>
      <color rgb="FF000000"/>
      <name val="Arial"/>
      <family val="2"/>
    </font>
    <font>
      <b/>
      <sz val="10"/>
      <color rgb="FF000000"/>
      <name val="Arial"/>
      <family val="2"/>
    </font>
    <font>
      <b/>
      <sz val="11"/>
      <color theme="0"/>
      <name val="Calibri"/>
      <family val="2"/>
      <scheme val="minor"/>
    </font>
    <font>
      <b/>
      <sz val="11"/>
      <color theme="1"/>
      <name val="Calibri"/>
      <family val="2"/>
      <scheme val="minor"/>
    </font>
    <font>
      <b/>
      <sz val="11"/>
      <color rgb="FF000000"/>
      <name val="Arial"/>
      <family val="2"/>
    </font>
    <font>
      <sz val="12"/>
      <color theme="1"/>
      <name val="Calibri"/>
      <family val="2"/>
      <scheme val="minor"/>
    </font>
    <font>
      <sz val="12"/>
      <color rgb="FF202124"/>
      <name val="Calibri"/>
      <family val="2"/>
      <scheme val="minor"/>
    </font>
    <font>
      <sz val="10"/>
      <color theme="0"/>
      <name val="Arial"/>
      <family val="2"/>
    </font>
    <font>
      <b/>
      <sz val="11"/>
      <color theme="0"/>
      <name val="Arial"/>
      <family val="2"/>
    </font>
  </fonts>
  <fills count="13">
    <fill>
      <patternFill patternType="none"/>
    </fill>
    <fill>
      <patternFill patternType="gray125"/>
    </fill>
    <fill>
      <patternFill patternType="solid">
        <fgColor theme="5" tint="0.79998168889431442"/>
        <bgColor indexed="64"/>
      </patternFill>
    </fill>
    <fill>
      <patternFill patternType="solid">
        <fgColor theme="7" tint="0.59999389629810485"/>
        <bgColor indexed="64"/>
      </patternFill>
    </fill>
    <fill>
      <patternFill patternType="solid">
        <fgColor theme="2" tint="-4.9989318521683403E-2"/>
        <bgColor indexed="64"/>
      </patternFill>
    </fill>
    <fill>
      <patternFill patternType="solid">
        <fgColor theme="5"/>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s>
  <cellStyleXfs count="3">
    <xf numFmtId="0" fontId="0" fillId="0" borderId="0"/>
    <xf numFmtId="0" fontId="1" fillId="0" borderId="0" applyNumberFormat="0" applyFill="0" applyBorder="0" applyAlignment="0" applyProtection="0"/>
    <xf numFmtId="0" fontId="3" fillId="0" borderId="0"/>
  </cellStyleXfs>
  <cellXfs count="126">
    <xf numFmtId="0" fontId="0" fillId="0" borderId="0" xfId="0"/>
    <xf numFmtId="0" fontId="3" fillId="0" borderId="0" xfId="0" applyFont="1" applyAlignment="1">
      <alignment horizontal="left" vertical="top" wrapText="1"/>
    </xf>
    <xf numFmtId="0" fontId="3" fillId="0" borderId="0" xfId="0" applyFont="1" applyAlignment="1">
      <alignment horizontal="right"/>
    </xf>
    <xf numFmtId="0" fontId="0" fillId="0" borderId="0" xfId="0" applyAlignment="1">
      <alignment horizontal="center"/>
    </xf>
    <xf numFmtId="0" fontId="4" fillId="0" borderId="2" xfId="0" applyFont="1" applyBorder="1" applyAlignment="1">
      <alignment horizontal="center"/>
    </xf>
    <xf numFmtId="0" fontId="3" fillId="0" borderId="3" xfId="0" applyFont="1" applyBorder="1" applyAlignment="1">
      <alignment wrapText="1"/>
    </xf>
    <xf numFmtId="0" fontId="3" fillId="0" borderId="3" xfId="0" applyFont="1" applyBorder="1" applyAlignment="1">
      <alignment vertical="center" wrapText="1"/>
    </xf>
    <xf numFmtId="0" fontId="3" fillId="0" borderId="4" xfId="0" applyFont="1" applyBorder="1" applyAlignment="1">
      <alignment wrapText="1"/>
    </xf>
    <xf numFmtId="0" fontId="4" fillId="2" borderId="1" xfId="0" applyFont="1" applyFill="1" applyBorder="1" applyAlignment="1">
      <alignment horizontal="center" vertical="center"/>
    </xf>
    <xf numFmtId="0" fontId="3" fillId="0" borderId="5" xfId="0" applyFont="1" applyBorder="1" applyAlignment="1">
      <alignment wrapText="1"/>
    </xf>
    <xf numFmtId="0" fontId="3" fillId="3" borderId="3" xfId="0" applyFont="1" applyFill="1" applyBorder="1" applyAlignment="1">
      <alignment wrapText="1"/>
    </xf>
    <xf numFmtId="0" fontId="3" fillId="0" borderId="2" xfId="0" applyFont="1" applyBorder="1" applyAlignment="1">
      <alignment horizontal="left" vertical="center" wrapText="1"/>
    </xf>
    <xf numFmtId="0" fontId="0" fillId="0" borderId="3" xfId="0"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vertical="center" wrapText="1"/>
    </xf>
    <xf numFmtId="0" fontId="7" fillId="0" borderId="1" xfId="2" applyFont="1" applyBorder="1" applyAlignment="1">
      <alignment horizontal="center" wrapText="1"/>
    </xf>
    <xf numFmtId="0" fontId="7" fillId="0" borderId="1" xfId="2" applyFont="1" applyBorder="1" applyAlignment="1">
      <alignment horizontal="center" vertical="center"/>
    </xf>
    <xf numFmtId="0" fontId="3" fillId="0" borderId="0" xfId="2"/>
    <xf numFmtId="0" fontId="3" fillId="0" borderId="0" xfId="2" applyAlignment="1">
      <alignment horizontal="center" vertical="center"/>
    </xf>
    <xf numFmtId="0" fontId="8" fillId="0" borderId="1" xfId="2" applyFont="1" applyBorder="1" applyAlignment="1">
      <alignment vertical="center" wrapText="1"/>
    </xf>
    <xf numFmtId="0" fontId="2" fillId="4" borderId="1" xfId="2" applyFont="1" applyFill="1" applyBorder="1" applyAlignment="1">
      <alignment horizontal="center" vertical="center" wrapText="1"/>
    </xf>
    <xf numFmtId="0" fontId="3" fillId="0" borderId="1" xfId="2" applyBorder="1" applyAlignment="1">
      <alignment horizontal="center" vertical="center"/>
    </xf>
    <xf numFmtId="0" fontId="3" fillId="0" borderId="7" xfId="2" applyBorder="1" applyAlignment="1">
      <alignment horizontal="center" vertical="center"/>
    </xf>
    <xf numFmtId="0" fontId="3" fillId="0" borderId="8" xfId="2" applyBorder="1" applyAlignment="1">
      <alignment horizontal="center" vertical="center"/>
    </xf>
    <xf numFmtId="0" fontId="3" fillId="0" borderId="9" xfId="2" applyBorder="1" applyAlignment="1">
      <alignment horizontal="center" vertical="center"/>
    </xf>
    <xf numFmtId="0" fontId="3" fillId="0" borderId="10" xfId="2" applyBorder="1" applyAlignment="1">
      <alignment horizontal="center" vertical="center" wrapText="1"/>
    </xf>
    <xf numFmtId="0" fontId="3" fillId="0" borderId="6" xfId="2" applyBorder="1" applyAlignment="1">
      <alignment horizontal="center" vertical="center" wrapText="1"/>
    </xf>
    <xf numFmtId="0" fontId="3" fillId="0" borderId="11" xfId="2" applyBorder="1" applyAlignment="1">
      <alignment horizontal="center" vertical="center" wrapText="1"/>
    </xf>
    <xf numFmtId="0" fontId="9" fillId="0" borderId="1" xfId="2" applyFont="1" applyBorder="1" applyAlignment="1">
      <alignment wrapText="1"/>
    </xf>
    <xf numFmtId="0" fontId="3" fillId="0" borderId="0" xfId="2" applyAlignment="1">
      <alignment horizontal="center" vertical="center" wrapText="1"/>
    </xf>
    <xf numFmtId="0" fontId="8" fillId="0" borderId="0" xfId="2" applyFont="1" applyAlignment="1">
      <alignment vertical="center" wrapText="1"/>
    </xf>
    <xf numFmtId="0" fontId="8" fillId="0" borderId="0" xfId="2" applyFont="1" applyAlignment="1">
      <alignment wrapText="1"/>
    </xf>
    <xf numFmtId="0" fontId="3" fillId="0" borderId="1" xfId="2" applyBorder="1" applyAlignment="1">
      <alignment wrapText="1"/>
    </xf>
    <xf numFmtId="0" fontId="6" fillId="0" borderId="1" xfId="2" applyFont="1" applyBorder="1" applyAlignment="1">
      <alignment wrapText="1"/>
    </xf>
    <xf numFmtId="0" fontId="6" fillId="0" borderId="1" xfId="2" applyFont="1" applyBorder="1" applyAlignment="1">
      <alignment horizontal="center" vertical="center"/>
    </xf>
    <xf numFmtId="0" fontId="0" fillId="0" borderId="0" xfId="0" applyAlignment="1">
      <alignment horizontal="left" vertical="top" wrapText="1"/>
    </xf>
    <xf numFmtId="0" fontId="3" fillId="0" borderId="12" xfId="2" applyBorder="1" applyAlignment="1">
      <alignment horizontal="center"/>
    </xf>
    <xf numFmtId="0" fontId="3" fillId="0" borderId="4" xfId="2" applyBorder="1" applyAlignment="1">
      <alignment horizontal="center"/>
    </xf>
    <xf numFmtId="0" fontId="3" fillId="0" borderId="4" xfId="2" applyBorder="1"/>
    <xf numFmtId="0" fontId="3" fillId="0" borderId="13" xfId="2" applyBorder="1" applyAlignment="1">
      <alignment horizontal="right"/>
    </xf>
    <xf numFmtId="0" fontId="3" fillId="0" borderId="14" xfId="2" applyBorder="1"/>
    <xf numFmtId="0" fontId="3" fillId="0" borderId="1" xfId="2" applyBorder="1" applyAlignment="1">
      <alignment horizontal="center"/>
    </xf>
    <xf numFmtId="0" fontId="3" fillId="0" borderId="1" xfId="2" applyBorder="1"/>
    <xf numFmtId="0" fontId="3" fillId="0" borderId="10" xfId="2" applyBorder="1" applyAlignment="1">
      <alignment horizontal="right"/>
    </xf>
    <xf numFmtId="0" fontId="3" fillId="0" borderId="11" xfId="2" applyBorder="1"/>
    <xf numFmtId="0" fontId="2" fillId="0" borderId="15" xfId="2" applyFont="1" applyBorder="1" applyAlignment="1">
      <alignment horizontal="center" vertical="center" wrapText="1"/>
    </xf>
    <xf numFmtId="0" fontId="2" fillId="6" borderId="7" xfId="2" applyFont="1" applyFill="1" applyBorder="1" applyAlignment="1">
      <alignment horizontal="center" vertical="center"/>
    </xf>
    <xf numFmtId="0" fontId="2" fillId="3" borderId="9" xfId="2" applyFont="1" applyFill="1" applyBorder="1" applyAlignment="1">
      <alignment horizontal="center" vertical="center"/>
    </xf>
    <xf numFmtId="0" fontId="3" fillId="7" borderId="10" xfId="2" applyFill="1" applyBorder="1" applyAlignment="1">
      <alignment horizontal="center"/>
    </xf>
    <xf numFmtId="0" fontId="3" fillId="8" borderId="11" xfId="2" applyFill="1" applyBorder="1" applyAlignment="1">
      <alignment horizontal="center"/>
    </xf>
    <xf numFmtId="0" fontId="3" fillId="9" borderId="18" xfId="2" applyFill="1" applyBorder="1" applyAlignment="1">
      <alignment horizontal="center" vertical="center" wrapText="1"/>
    </xf>
    <xf numFmtId="0" fontId="3" fillId="9" borderId="19" xfId="2" applyFill="1" applyBorder="1" applyAlignment="1">
      <alignment horizontal="center" vertical="center" wrapText="1"/>
    </xf>
    <xf numFmtId="0" fontId="3" fillId="9" borderId="20" xfId="2" applyFill="1" applyBorder="1" applyAlignment="1">
      <alignment horizontal="center" vertical="center" wrapText="1"/>
    </xf>
    <xf numFmtId="0" fontId="2" fillId="0" borderId="0" xfId="2" applyFont="1"/>
    <xf numFmtId="0" fontId="3" fillId="0" borderId="13" xfId="2" applyBorder="1" applyAlignment="1">
      <alignment horizontal="center" vertical="center"/>
    </xf>
    <xf numFmtId="0" fontId="3" fillId="0" borderId="10" xfId="2"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10" borderId="15" xfId="0" applyFill="1" applyBorder="1" applyAlignment="1">
      <alignment horizontal="center" vertical="center"/>
    </xf>
    <xf numFmtId="0" fontId="0" fillId="10" borderId="16" xfId="0" applyFill="1" applyBorder="1" applyAlignment="1">
      <alignment horizontal="center" vertical="center"/>
    </xf>
    <xf numFmtId="0" fontId="0" fillId="10" borderId="17" xfId="0" applyFill="1" applyBorder="1" applyAlignment="1">
      <alignment horizontal="center" vertical="center"/>
    </xf>
    <xf numFmtId="0" fontId="0" fillId="8" borderId="15" xfId="0" applyFill="1" applyBorder="1" applyAlignment="1">
      <alignment horizontal="center" vertical="center"/>
    </xf>
    <xf numFmtId="0" fontId="0" fillId="8" borderId="17" xfId="0" applyFill="1" applyBorder="1" applyAlignment="1">
      <alignment horizontal="center" vertical="center"/>
    </xf>
    <xf numFmtId="0" fontId="2" fillId="0" borderId="9" xfId="2" applyFont="1" applyBorder="1"/>
    <xf numFmtId="0" fontId="2" fillId="0" borderId="14" xfId="2" applyFont="1" applyBorder="1"/>
    <xf numFmtId="0" fontId="2" fillId="0" borderId="11" xfId="2" applyFont="1" applyBorder="1"/>
    <xf numFmtId="0" fontId="0" fillId="0" borderId="0" xfId="0" applyAlignment="1">
      <alignment vertical="center" wrapText="1"/>
    </xf>
    <xf numFmtId="0" fontId="2" fillId="11" borderId="7" xfId="2" applyFont="1" applyFill="1" applyBorder="1" applyAlignment="1">
      <alignment horizontal="center" vertical="center"/>
    </xf>
    <xf numFmtId="0" fontId="3" fillId="12" borderId="10" xfId="2" applyFill="1" applyBorder="1" applyAlignment="1">
      <alignment horizontal="center"/>
    </xf>
    <xf numFmtId="0" fontId="3" fillId="0" borderId="2" xfId="0" applyFont="1" applyBorder="1" applyAlignment="1">
      <alignment wrapText="1"/>
    </xf>
    <xf numFmtId="0" fontId="3" fillId="0" borderId="2" xfId="0" applyFont="1" applyBorder="1" applyAlignment="1">
      <alignment vertical="center" wrapText="1"/>
    </xf>
    <xf numFmtId="0" fontId="3" fillId="0" borderId="4" xfId="0" applyFont="1" applyBorder="1" applyAlignment="1">
      <alignment vertical="center"/>
    </xf>
    <xf numFmtId="0" fontId="3" fillId="0" borderId="1" xfId="0" applyFont="1" applyBorder="1" applyAlignment="1">
      <alignment vertical="center" wrapText="1"/>
    </xf>
    <xf numFmtId="0" fontId="3" fillId="0" borderId="0" xfId="2" applyAlignment="1">
      <alignment horizontal="left" vertical="top"/>
    </xf>
    <xf numFmtId="0" fontId="2" fillId="0" borderId="0" xfId="2" applyFont="1" applyAlignment="1">
      <alignment horizontal="center" vertical="center" wrapText="1"/>
    </xf>
    <xf numFmtId="0" fontId="1" fillId="0" borderId="0" xfId="1" applyBorder="1" applyAlignment="1">
      <alignment horizontal="left" vertical="top"/>
    </xf>
    <xf numFmtId="0" fontId="3" fillId="0" borderId="0" xfId="2" applyAlignment="1">
      <alignment horizontal="center" vertical="top"/>
    </xf>
    <xf numFmtId="0" fontId="3" fillId="0" borderId="0" xfId="2" applyAlignment="1">
      <alignment horizontal="left" vertical="top" wrapText="1"/>
    </xf>
    <xf numFmtId="0" fontId="3" fillId="0" borderId="0" xfId="2" applyAlignment="1">
      <alignment horizontal="center"/>
    </xf>
    <xf numFmtId="0" fontId="3" fillId="11" borderId="18" xfId="2" applyFill="1" applyBorder="1" applyAlignment="1">
      <alignment horizontal="center"/>
    </xf>
    <xf numFmtId="0" fontId="3" fillId="11" borderId="20" xfId="2" applyFill="1" applyBorder="1" applyAlignment="1">
      <alignment horizontal="center"/>
    </xf>
    <xf numFmtId="0" fontId="3" fillId="0" borderId="0" xfId="2" applyAlignment="1">
      <alignment horizontal="center" vertical="top" wrapText="1"/>
    </xf>
    <xf numFmtId="0" fontId="3" fillId="0" borderId="0" xfId="2" applyAlignment="1">
      <alignment horizontal="center" vertical="center"/>
    </xf>
    <xf numFmtId="0" fontId="3" fillId="0" borderId="0" xfId="2" applyAlignment="1">
      <alignment horizontal="center" vertical="center" wrapText="1"/>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2" borderId="31" xfId="0" applyFont="1" applyFill="1" applyBorder="1" applyAlignment="1">
      <alignment horizontal="center" vertical="center"/>
    </xf>
    <xf numFmtId="0" fontId="4" fillId="2" borderId="22" xfId="0" applyFont="1" applyFill="1" applyBorder="1" applyAlignment="1">
      <alignment horizontal="center" vertical="center"/>
    </xf>
    <xf numFmtId="0" fontId="4" fillId="2" borderId="23" xfId="0" applyFont="1" applyFill="1" applyBorder="1" applyAlignment="1">
      <alignment horizontal="center" vertical="center"/>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0" borderId="30" xfId="0" applyBorder="1" applyAlignment="1">
      <alignment horizontal="left" vertical="center" wrapText="1"/>
    </xf>
    <xf numFmtId="0" fontId="3" fillId="0" borderId="26" xfId="0" applyFont="1" applyBorder="1" applyAlignment="1">
      <alignment horizontal="left" vertical="center" wrapText="1"/>
    </xf>
    <xf numFmtId="0" fontId="0" fillId="0" borderId="8"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0" fontId="3" fillId="0" borderId="22" xfId="0" applyFont="1" applyBorder="1" applyAlignment="1">
      <alignment horizontal="left"/>
    </xf>
    <xf numFmtId="0" fontId="3" fillId="0" borderId="0" xfId="0" applyFont="1" applyAlignment="1">
      <alignment horizontal="left"/>
    </xf>
    <xf numFmtId="0" fontId="3" fillId="0" borderId="21" xfId="0" applyFont="1" applyBorder="1" applyAlignment="1">
      <alignment horizontal="left"/>
    </xf>
    <xf numFmtId="0" fontId="3" fillId="0" borderId="23" xfId="0" applyFont="1" applyBorder="1" applyAlignment="1">
      <alignment horizontal="left"/>
    </xf>
    <xf numFmtId="0" fontId="3" fillId="0" borderId="24" xfId="0" applyFont="1" applyBorder="1" applyAlignment="1">
      <alignment horizontal="left"/>
    </xf>
    <xf numFmtId="0" fontId="3" fillId="0" borderId="25" xfId="0" applyFont="1" applyBorder="1" applyAlignment="1">
      <alignment horizontal="left"/>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0" fillId="0" borderId="22" xfId="0" applyBorder="1" applyAlignment="1">
      <alignment horizontal="left" vertical="center" wrapText="1"/>
    </xf>
    <xf numFmtId="0" fontId="0" fillId="0" borderId="0" xfId="0" applyAlignment="1">
      <alignment horizontal="left" vertical="center" wrapText="1"/>
    </xf>
    <xf numFmtId="0" fontId="0" fillId="0" borderId="21" xfId="0" applyBorder="1" applyAlignment="1">
      <alignment horizontal="left" vertical="center" wrapText="1"/>
    </xf>
    <xf numFmtId="0" fontId="3" fillId="0" borderId="22" xfId="0" applyFont="1" applyBorder="1" applyAlignment="1">
      <alignment horizontal="left" wrapText="1"/>
    </xf>
    <xf numFmtId="0" fontId="3" fillId="0" borderId="0" xfId="0" applyFont="1" applyAlignment="1">
      <alignment horizontal="left" wrapText="1"/>
    </xf>
    <xf numFmtId="0" fontId="3" fillId="0" borderId="21" xfId="0" applyFont="1" applyBorder="1" applyAlignment="1">
      <alignment horizontal="left" wrapText="1"/>
    </xf>
    <xf numFmtId="0" fontId="3" fillId="0" borderId="18" xfId="0" applyFont="1" applyBorder="1" applyAlignment="1">
      <alignment horizontal="center"/>
    </xf>
    <xf numFmtId="0" fontId="3" fillId="0" borderId="19" xfId="0" applyFont="1" applyBorder="1" applyAlignment="1">
      <alignment horizontal="center"/>
    </xf>
    <xf numFmtId="0" fontId="3" fillId="0" borderId="20" xfId="0" applyFont="1" applyBorder="1" applyAlignment="1">
      <alignment horizontal="center"/>
    </xf>
    <xf numFmtId="0" fontId="6" fillId="0" borderId="6" xfId="2" applyFont="1" applyBorder="1" applyAlignment="1">
      <alignment horizontal="center" vertical="center"/>
    </xf>
    <xf numFmtId="0" fontId="11" fillId="5" borderId="0" xfId="2" applyFont="1" applyFill="1" applyAlignment="1">
      <alignment horizontal="center"/>
    </xf>
    <xf numFmtId="0" fontId="5" fillId="5" borderId="18" xfId="2" applyFont="1" applyFill="1" applyBorder="1" applyAlignment="1">
      <alignment horizontal="center"/>
    </xf>
    <xf numFmtId="0" fontId="5" fillId="5" borderId="19" xfId="2" applyFont="1" applyFill="1" applyBorder="1" applyAlignment="1">
      <alignment horizontal="center"/>
    </xf>
    <xf numFmtId="0" fontId="5" fillId="5" borderId="20" xfId="2" applyFont="1" applyFill="1" applyBorder="1" applyAlignment="1">
      <alignment horizontal="center"/>
    </xf>
    <xf numFmtId="0" fontId="10" fillId="5" borderId="7" xfId="2" applyFont="1" applyFill="1" applyBorder="1" applyAlignment="1">
      <alignment horizontal="center"/>
    </xf>
    <xf numFmtId="0" fontId="10" fillId="5" borderId="9" xfId="2" applyFont="1" applyFill="1" applyBorder="1" applyAlignment="1">
      <alignment horizontal="center"/>
    </xf>
    <xf numFmtId="0" fontId="5" fillId="5" borderId="0" xfId="2" applyFont="1" applyFill="1" applyAlignment="1">
      <alignment horizontal="center" vertical="center"/>
    </xf>
  </cellXfs>
  <cellStyles count="3">
    <cellStyle name="Hipervínculo" xfId="1" builtinId="8"/>
    <cellStyle name="Normal" xfId="0" builtinId="0"/>
    <cellStyle name="Normal 2" xfId="2" xr:uid="{25A2D038-8E67-48D8-B752-69D202C8B2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246063</xdr:colOff>
      <xdr:row>12</xdr:row>
      <xdr:rowOff>133486</xdr:rowOff>
    </xdr:from>
    <xdr:to>
      <xdr:col>4</xdr:col>
      <xdr:colOff>1468438</xdr:colOff>
      <xdr:row>39</xdr:row>
      <xdr:rowOff>137318</xdr:rowOff>
    </xdr:to>
    <xdr:pic>
      <xdr:nvPicPr>
        <xdr:cNvPr id="3" name="Imagen 2">
          <a:extLst>
            <a:ext uri="{FF2B5EF4-FFF2-40B4-BE49-F238E27FC236}">
              <a16:creationId xmlns:a16="http://schemas.microsoft.com/office/drawing/2014/main" id="{2C376C13-4B05-43BF-9D17-8DE31F6CF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2438" y="2292486"/>
          <a:ext cx="6032500" cy="430595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innapaolacastro@gmail.com" TargetMode="External"/><Relationship Id="rId2" Type="http://schemas.openxmlformats.org/officeDocument/2006/relationships/hyperlink" Target="mailto:mltorres@uis.edu.co" TargetMode="External"/><Relationship Id="rId1" Type="http://schemas.openxmlformats.org/officeDocument/2006/relationships/hyperlink" Target="mailto:acecipe@uis.edu.co"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A8193-E7AC-4DF1-9FB7-B5F482B5D6A4}">
  <sheetPr>
    <outlinePr summaryBelow="0" summaryRight="0"/>
  </sheetPr>
  <dimension ref="A1:AP5"/>
  <sheetViews>
    <sheetView topLeftCell="B1" zoomScale="70" zoomScaleNormal="70" workbookViewId="0">
      <pane ySplit="2" topLeftCell="A3" activePane="bottomLeft" state="frozen"/>
      <selection pane="bottomLeft" activeCell="Y11" sqref="Y11"/>
    </sheetView>
  </sheetViews>
  <sheetFormatPr baseColWidth="10" defaultColWidth="14.453125" defaultRowHeight="15.75" customHeight="1" x14ac:dyDescent="0.25"/>
  <cols>
    <col min="1" max="1" width="16.81640625" style="74" hidden="1" customWidth="1"/>
    <col min="2" max="2" width="24.6328125" style="74" bestFit="1" customWidth="1"/>
    <col min="3" max="3" width="19.54296875" style="18" hidden="1" customWidth="1"/>
    <col min="4" max="4" width="24.6328125" style="74" hidden="1" customWidth="1"/>
    <col min="5" max="5" width="42.453125" style="74" customWidth="1"/>
    <col min="6" max="6" width="21.54296875" style="74" customWidth="1"/>
    <col min="7" max="12" width="12.1796875" style="74" customWidth="1"/>
    <col min="13" max="15" width="21.54296875" style="74" customWidth="1"/>
    <col min="16" max="21" width="12.1796875" style="74" customWidth="1"/>
    <col min="22" max="22" width="13.08984375" style="74" hidden="1" customWidth="1"/>
    <col min="23" max="23" width="26.6328125" style="74" customWidth="1"/>
    <col min="24" max="24" width="15" style="74" hidden="1" customWidth="1"/>
    <col min="25" max="33" width="18.453125" style="74" customWidth="1"/>
    <col min="34" max="34" width="21.54296875" style="74" customWidth="1"/>
    <col min="35" max="42" width="15.26953125" style="74" customWidth="1"/>
    <col min="43" max="16384" width="14.453125" style="74"/>
  </cols>
  <sheetData>
    <row r="1" spans="1:42" ht="29" customHeight="1" x14ac:dyDescent="0.25">
      <c r="G1" s="84" t="s">
        <v>17</v>
      </c>
      <c r="H1" s="84"/>
      <c r="I1" s="84"/>
      <c r="J1" s="84"/>
      <c r="K1" s="84"/>
      <c r="L1" s="84"/>
      <c r="M1" s="84"/>
      <c r="N1" s="84"/>
      <c r="O1" s="84"/>
      <c r="P1" s="82" t="s">
        <v>21</v>
      </c>
      <c r="Q1" s="82"/>
      <c r="R1" s="82"/>
      <c r="S1" s="82"/>
      <c r="T1" s="82"/>
      <c r="U1" s="82"/>
      <c r="Y1" s="83" t="s">
        <v>45</v>
      </c>
      <c r="Z1" s="83"/>
      <c r="AA1" s="83"/>
      <c r="AB1" s="83"/>
      <c r="AC1" s="83"/>
      <c r="AD1" s="83"/>
      <c r="AE1" s="83"/>
      <c r="AF1" s="83"/>
      <c r="AG1" s="83"/>
      <c r="AH1" s="83"/>
      <c r="AI1" s="84" t="s">
        <v>46</v>
      </c>
      <c r="AJ1" s="84"/>
      <c r="AK1" s="84"/>
      <c r="AL1" s="84"/>
      <c r="AM1" s="84"/>
      <c r="AN1" s="84"/>
      <c r="AO1" s="84"/>
      <c r="AP1" s="84"/>
    </row>
    <row r="2" spans="1:42" s="29" customFormat="1" ht="60.65" customHeight="1" x14ac:dyDescent="0.25">
      <c r="A2" s="75" t="s">
        <v>0</v>
      </c>
      <c r="B2" s="75" t="s">
        <v>1</v>
      </c>
      <c r="C2" s="75" t="s">
        <v>2</v>
      </c>
      <c r="D2" s="75" t="s">
        <v>3</v>
      </c>
      <c r="E2" s="75" t="s">
        <v>8</v>
      </c>
      <c r="F2" s="75" t="s">
        <v>10</v>
      </c>
      <c r="G2" s="75" t="s">
        <v>11</v>
      </c>
      <c r="H2" s="75" t="s">
        <v>12</v>
      </c>
      <c r="I2" s="75" t="s">
        <v>13</v>
      </c>
      <c r="J2" s="75" t="s">
        <v>14</v>
      </c>
      <c r="K2" s="75" t="s">
        <v>15</v>
      </c>
      <c r="L2" s="75" t="s">
        <v>16</v>
      </c>
      <c r="M2" s="75" t="s">
        <v>18</v>
      </c>
      <c r="N2" s="75" t="s">
        <v>19</v>
      </c>
      <c r="O2" s="75" t="s">
        <v>20</v>
      </c>
      <c r="P2" s="75" t="s">
        <v>22</v>
      </c>
      <c r="Q2" s="75" t="s">
        <v>23</v>
      </c>
      <c r="R2" s="75" t="s">
        <v>24</v>
      </c>
      <c r="S2" s="75" t="s">
        <v>25</v>
      </c>
      <c r="T2" s="75" t="s">
        <v>26</v>
      </c>
      <c r="U2" s="75" t="s">
        <v>27</v>
      </c>
      <c r="V2" s="75" t="s">
        <v>28</v>
      </c>
      <c r="W2" s="75" t="s">
        <v>29</v>
      </c>
      <c r="X2" s="75" t="s">
        <v>31</v>
      </c>
      <c r="Y2" s="29" t="s">
        <v>32</v>
      </c>
      <c r="Z2" s="29" t="s">
        <v>33</v>
      </c>
      <c r="AA2" s="29" t="s">
        <v>34</v>
      </c>
      <c r="AB2" s="75" t="s">
        <v>35</v>
      </c>
      <c r="AC2" s="75" t="s">
        <v>36</v>
      </c>
      <c r="AD2" s="75" t="s">
        <v>37</v>
      </c>
      <c r="AE2" s="29" t="s">
        <v>38</v>
      </c>
      <c r="AF2" s="29" t="s">
        <v>39</v>
      </c>
      <c r="AG2" s="75" t="s">
        <v>40</v>
      </c>
      <c r="AH2" s="75" t="s">
        <v>41</v>
      </c>
      <c r="AI2" s="75" t="s">
        <v>47</v>
      </c>
      <c r="AJ2" s="75" t="s">
        <v>48</v>
      </c>
      <c r="AK2" s="29" t="s">
        <v>49</v>
      </c>
      <c r="AL2" s="29" t="s">
        <v>50</v>
      </c>
      <c r="AM2" s="29" t="s">
        <v>51</v>
      </c>
      <c r="AN2" s="29" t="s">
        <v>52</v>
      </c>
      <c r="AO2" s="29" t="s">
        <v>53</v>
      </c>
      <c r="AP2" s="29" t="s">
        <v>54</v>
      </c>
    </row>
    <row r="3" spans="1:42" ht="15.75" customHeight="1" x14ac:dyDescent="0.25">
      <c r="B3" s="74" t="s">
        <v>5</v>
      </c>
      <c r="C3" s="18" t="s">
        <v>6</v>
      </c>
      <c r="D3" s="76" t="s">
        <v>7</v>
      </c>
      <c r="E3" s="18" t="s">
        <v>9</v>
      </c>
      <c r="F3" s="77" t="s">
        <v>4</v>
      </c>
      <c r="G3" s="18">
        <v>1</v>
      </c>
      <c r="H3" s="18">
        <v>1</v>
      </c>
      <c r="I3" s="18">
        <v>4</v>
      </c>
      <c r="J3" s="18">
        <v>1</v>
      </c>
      <c r="K3" s="18">
        <v>4</v>
      </c>
      <c r="L3" s="18">
        <v>1</v>
      </c>
      <c r="M3" s="77">
        <v>1</v>
      </c>
      <c r="N3" s="77">
        <v>1</v>
      </c>
      <c r="O3" s="77">
        <v>3</v>
      </c>
      <c r="P3" s="77">
        <v>4</v>
      </c>
      <c r="Q3" s="77">
        <v>3</v>
      </c>
      <c r="R3" s="77">
        <v>5</v>
      </c>
      <c r="S3" s="77">
        <v>1</v>
      </c>
      <c r="T3" s="77">
        <v>1</v>
      </c>
      <c r="U3" s="77">
        <v>1</v>
      </c>
      <c r="W3" s="78" t="s">
        <v>30</v>
      </c>
      <c r="Y3" s="74" t="s">
        <v>42</v>
      </c>
      <c r="Z3" s="74" t="s">
        <v>43</v>
      </c>
      <c r="AA3" s="74" t="s">
        <v>44</v>
      </c>
      <c r="AB3" s="74" t="s">
        <v>43</v>
      </c>
      <c r="AC3" s="74" t="s">
        <v>44</v>
      </c>
      <c r="AD3" s="74" t="s">
        <v>43</v>
      </c>
      <c r="AE3" s="74" t="s">
        <v>44</v>
      </c>
      <c r="AF3" s="74" t="s">
        <v>43</v>
      </c>
      <c r="AG3" s="74" t="s">
        <v>44</v>
      </c>
      <c r="AH3" s="74" t="s">
        <v>43</v>
      </c>
      <c r="AI3" s="18">
        <v>6</v>
      </c>
      <c r="AJ3" s="18">
        <v>6</v>
      </c>
      <c r="AK3" s="18">
        <v>7</v>
      </c>
      <c r="AL3" s="18">
        <v>6</v>
      </c>
      <c r="AM3" s="18">
        <v>6</v>
      </c>
      <c r="AN3" s="18">
        <v>7</v>
      </c>
      <c r="AO3" s="18">
        <v>5</v>
      </c>
      <c r="AP3" s="18">
        <v>6</v>
      </c>
    </row>
    <row r="4" spans="1:42" ht="15.75" customHeight="1" x14ac:dyDescent="0.25">
      <c r="B4" s="74" t="s">
        <v>55</v>
      </c>
      <c r="C4" s="18" t="s">
        <v>6</v>
      </c>
      <c r="D4" s="76" t="s">
        <v>56</v>
      </c>
      <c r="E4" s="18" t="s">
        <v>57</v>
      </c>
      <c r="F4" s="77" t="s">
        <v>58</v>
      </c>
      <c r="G4" s="18">
        <v>3</v>
      </c>
      <c r="H4" s="18">
        <v>1</v>
      </c>
      <c r="I4" s="18">
        <v>1</v>
      </c>
      <c r="J4" s="18">
        <v>1</v>
      </c>
      <c r="K4" s="18">
        <v>1</v>
      </c>
      <c r="L4" s="18">
        <v>1</v>
      </c>
      <c r="M4" s="77">
        <v>3</v>
      </c>
      <c r="N4" s="77">
        <v>3</v>
      </c>
      <c r="O4" s="77">
        <v>3</v>
      </c>
      <c r="P4" s="77">
        <v>1</v>
      </c>
      <c r="Q4" s="77">
        <v>4</v>
      </c>
      <c r="R4" s="77">
        <v>1</v>
      </c>
      <c r="S4" s="77">
        <v>2</v>
      </c>
      <c r="T4" s="77">
        <v>1</v>
      </c>
      <c r="U4" s="77">
        <v>2</v>
      </c>
      <c r="W4" s="74" t="s">
        <v>59</v>
      </c>
      <c r="Y4" s="74" t="s">
        <v>42</v>
      </c>
      <c r="Z4" s="74" t="s">
        <v>60</v>
      </c>
      <c r="AA4" s="74" t="s">
        <v>42</v>
      </c>
      <c r="AB4" s="74" t="s">
        <v>43</v>
      </c>
      <c r="AC4" s="74" t="s">
        <v>44</v>
      </c>
      <c r="AD4" s="74" t="s">
        <v>43</v>
      </c>
      <c r="AE4" s="74" t="s">
        <v>42</v>
      </c>
      <c r="AF4" s="74" t="s">
        <v>43</v>
      </c>
      <c r="AG4" s="74" t="s">
        <v>44</v>
      </c>
      <c r="AH4" s="74" t="s">
        <v>43</v>
      </c>
      <c r="AI4" s="79">
        <v>7</v>
      </c>
      <c r="AJ4" s="79">
        <v>6</v>
      </c>
      <c r="AK4" s="79">
        <v>7</v>
      </c>
      <c r="AL4" s="79">
        <v>7</v>
      </c>
      <c r="AM4" s="79">
        <v>6</v>
      </c>
      <c r="AN4" s="79">
        <v>6</v>
      </c>
      <c r="AO4" s="79">
        <v>6</v>
      </c>
      <c r="AP4" s="79">
        <v>6</v>
      </c>
    </row>
    <row r="5" spans="1:42" ht="15.75" customHeight="1" x14ac:dyDescent="0.25">
      <c r="B5" s="74" t="s">
        <v>105</v>
      </c>
      <c r="C5" s="18" t="s">
        <v>6</v>
      </c>
      <c r="D5" s="76" t="s">
        <v>106</v>
      </c>
      <c r="E5" s="18" t="s">
        <v>107</v>
      </c>
      <c r="F5" s="77" t="s">
        <v>58</v>
      </c>
      <c r="G5" s="18">
        <v>4</v>
      </c>
      <c r="H5" s="18">
        <v>2</v>
      </c>
      <c r="I5" s="18">
        <v>4</v>
      </c>
      <c r="J5" s="18">
        <v>4</v>
      </c>
      <c r="K5" s="18">
        <v>4</v>
      </c>
      <c r="L5" s="18">
        <v>1</v>
      </c>
      <c r="M5" s="18">
        <v>2</v>
      </c>
      <c r="N5" s="18">
        <v>3</v>
      </c>
      <c r="O5" s="18">
        <v>4</v>
      </c>
      <c r="P5" s="18">
        <v>4</v>
      </c>
      <c r="Q5" s="18">
        <v>4</v>
      </c>
      <c r="R5" s="18">
        <v>2</v>
      </c>
      <c r="S5" s="18">
        <v>4</v>
      </c>
      <c r="T5" s="18">
        <v>3</v>
      </c>
      <c r="U5" s="18">
        <v>1</v>
      </c>
      <c r="W5" s="74" t="s">
        <v>110</v>
      </c>
      <c r="Y5" s="74" t="s">
        <v>116</v>
      </c>
      <c r="Z5" s="74" t="s">
        <v>117</v>
      </c>
      <c r="AA5" s="74" t="s">
        <v>117</v>
      </c>
      <c r="AB5" s="74" t="s">
        <v>43</v>
      </c>
      <c r="AC5" s="74" t="s">
        <v>60</v>
      </c>
      <c r="AD5" s="74" t="s">
        <v>116</v>
      </c>
      <c r="AE5" s="74" t="s">
        <v>116</v>
      </c>
      <c r="AF5" s="74" t="s">
        <v>117</v>
      </c>
      <c r="AG5" s="74" t="s">
        <v>116</v>
      </c>
      <c r="AH5" s="74" t="s">
        <v>60</v>
      </c>
      <c r="AI5" s="79">
        <v>5</v>
      </c>
      <c r="AJ5" s="79">
        <v>4</v>
      </c>
      <c r="AK5" s="79">
        <v>6</v>
      </c>
      <c r="AL5" s="79">
        <v>5</v>
      </c>
      <c r="AM5" s="79">
        <v>6</v>
      </c>
      <c r="AN5" s="79">
        <v>2</v>
      </c>
      <c r="AO5" s="79">
        <v>4</v>
      </c>
      <c r="AP5" s="79">
        <v>4</v>
      </c>
    </row>
  </sheetData>
  <mergeCells count="4">
    <mergeCell ref="P1:U1"/>
    <mergeCell ref="Y1:AH1"/>
    <mergeCell ref="AI1:AP1"/>
    <mergeCell ref="G1:O1"/>
  </mergeCells>
  <hyperlinks>
    <hyperlink ref="D3" r:id="rId1" xr:uid="{814B88C5-0CFD-4686-9CEB-0FC92186ADDF}"/>
    <hyperlink ref="D4" r:id="rId2" xr:uid="{7D26CDE8-C30E-4553-AC89-2635EEFEC40C}"/>
    <hyperlink ref="D5" r:id="rId3" xr:uid="{B367B5D0-0666-485B-B46A-BC2F3F993B3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A3369-7676-4C7C-A51A-44095C4A0931}">
  <dimension ref="A1:C21"/>
  <sheetViews>
    <sheetView topLeftCell="A13" zoomScale="80" zoomScaleNormal="80" workbookViewId="0">
      <selection activeCell="C3" sqref="C3"/>
    </sheetView>
  </sheetViews>
  <sheetFormatPr baseColWidth="10" defaultRowHeight="12.5" x14ac:dyDescent="0.25"/>
  <cols>
    <col min="1" max="1" width="12.90625" customWidth="1"/>
    <col min="2" max="2" width="69.26953125" bestFit="1" customWidth="1"/>
    <col min="3" max="3" width="39.453125" customWidth="1"/>
  </cols>
  <sheetData>
    <row r="1" spans="1:3" x14ac:dyDescent="0.25">
      <c r="B1" s="3"/>
    </row>
    <row r="2" spans="1:3" ht="13" x14ac:dyDescent="0.3">
      <c r="B2" s="4" t="s">
        <v>85</v>
      </c>
      <c r="C2" s="4" t="s">
        <v>86</v>
      </c>
    </row>
    <row r="3" spans="1:3" ht="112.5" x14ac:dyDescent="0.25">
      <c r="A3" s="85" t="s">
        <v>62</v>
      </c>
      <c r="B3" s="70" t="s">
        <v>61</v>
      </c>
      <c r="C3" s="71" t="s">
        <v>87</v>
      </c>
    </row>
    <row r="4" spans="1:3" ht="37.5" x14ac:dyDescent="0.25">
      <c r="A4" s="86"/>
      <c r="B4" s="72" t="s">
        <v>65</v>
      </c>
      <c r="C4" s="7" t="s">
        <v>88</v>
      </c>
    </row>
    <row r="5" spans="1:3" ht="112.5" x14ac:dyDescent="0.25">
      <c r="B5" s="5" t="s">
        <v>66</v>
      </c>
    </row>
    <row r="6" spans="1:3" ht="50" x14ac:dyDescent="0.25">
      <c r="B6" s="5" t="s">
        <v>68</v>
      </c>
    </row>
    <row r="7" spans="1:3" ht="100" x14ac:dyDescent="0.25">
      <c r="B7" s="5" t="s">
        <v>69</v>
      </c>
    </row>
    <row r="8" spans="1:3" ht="37.5" x14ac:dyDescent="0.25">
      <c r="B8" s="5" t="s">
        <v>70</v>
      </c>
    </row>
    <row r="9" spans="1:3" x14ac:dyDescent="0.25">
      <c r="B9" s="5" t="s">
        <v>71</v>
      </c>
    </row>
    <row r="10" spans="1:3" ht="62.5" x14ac:dyDescent="0.25">
      <c r="B10" s="5" t="s">
        <v>76</v>
      </c>
    </row>
    <row r="11" spans="1:3" ht="50" x14ac:dyDescent="0.25">
      <c r="B11" s="6" t="s">
        <v>80</v>
      </c>
    </row>
    <row r="12" spans="1:3" x14ac:dyDescent="0.25">
      <c r="B12" s="5" t="s">
        <v>81</v>
      </c>
    </row>
    <row r="13" spans="1:3" ht="25" x14ac:dyDescent="0.25">
      <c r="B13" s="10" t="s">
        <v>82</v>
      </c>
    </row>
    <row r="14" spans="1:3" ht="37.5" x14ac:dyDescent="0.25">
      <c r="B14" s="5" t="s">
        <v>83</v>
      </c>
    </row>
    <row r="15" spans="1:3" ht="37.5" x14ac:dyDescent="0.25">
      <c r="B15" s="5" t="s">
        <v>84</v>
      </c>
    </row>
    <row r="16" spans="1:3" ht="62.5" x14ac:dyDescent="0.25">
      <c r="A16" s="8" t="s">
        <v>89</v>
      </c>
      <c r="B16" s="9" t="s">
        <v>90</v>
      </c>
      <c r="C16" s="73" t="s">
        <v>91</v>
      </c>
    </row>
    <row r="17" spans="1:3" ht="112.5" customHeight="1" x14ac:dyDescent="0.25">
      <c r="A17" s="90" t="s">
        <v>109</v>
      </c>
      <c r="B17" s="87" t="s">
        <v>108</v>
      </c>
      <c r="C17" s="11" t="s">
        <v>114</v>
      </c>
    </row>
    <row r="18" spans="1:3" ht="25" x14ac:dyDescent="0.25">
      <c r="A18" s="91"/>
      <c r="B18" s="88"/>
      <c r="C18" s="12" t="s">
        <v>111</v>
      </c>
    </row>
    <row r="19" spans="1:3" ht="37.5" x14ac:dyDescent="0.25">
      <c r="A19" s="91"/>
      <c r="B19" s="88"/>
      <c r="C19" s="12" t="s">
        <v>112</v>
      </c>
    </row>
    <row r="20" spans="1:3" ht="37.5" x14ac:dyDescent="0.25">
      <c r="A20" s="91"/>
      <c r="B20" s="88"/>
      <c r="C20" s="13" t="s">
        <v>113</v>
      </c>
    </row>
    <row r="21" spans="1:3" ht="37.5" x14ac:dyDescent="0.25">
      <c r="A21" s="92"/>
      <c r="B21" s="89"/>
      <c r="C21" s="14" t="s">
        <v>115</v>
      </c>
    </row>
  </sheetData>
  <mergeCells count="3">
    <mergeCell ref="A3:A4"/>
    <mergeCell ref="B17:B21"/>
    <mergeCell ref="A17:A2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C2242-8E55-446C-B416-0BA1F89FAAB7}">
  <dimension ref="A1:L16"/>
  <sheetViews>
    <sheetView workbookViewId="0">
      <selection activeCell="H9" sqref="H9:L9"/>
    </sheetView>
  </sheetViews>
  <sheetFormatPr baseColWidth="10" defaultRowHeight="12.5" x14ac:dyDescent="0.25"/>
  <cols>
    <col min="1" max="1" width="6.90625" customWidth="1"/>
    <col min="7" max="7" width="8.1796875" customWidth="1"/>
    <col min="8" max="12" width="17.54296875" style="67" customWidth="1"/>
  </cols>
  <sheetData>
    <row r="1" spans="1:12" ht="13" thickBot="1" x14ac:dyDescent="0.3"/>
    <row r="2" spans="1:12" ht="13" thickBot="1" x14ac:dyDescent="0.3">
      <c r="B2" s="115" t="s">
        <v>169</v>
      </c>
      <c r="C2" s="116"/>
      <c r="D2" s="116"/>
      <c r="E2" s="116"/>
      <c r="F2" s="117"/>
      <c r="H2" s="106" t="s">
        <v>170</v>
      </c>
      <c r="I2" s="107"/>
      <c r="J2" s="107"/>
      <c r="K2" s="107"/>
      <c r="L2" s="108"/>
    </row>
    <row r="3" spans="1:12" ht="13" thickBot="1" x14ac:dyDescent="0.3">
      <c r="B3" s="100" t="s">
        <v>63</v>
      </c>
      <c r="C3" s="101"/>
      <c r="D3" s="101"/>
      <c r="E3" s="101"/>
      <c r="F3" s="102"/>
      <c r="H3" s="109" t="s">
        <v>92</v>
      </c>
      <c r="I3" s="110"/>
      <c r="J3" s="110"/>
      <c r="K3" s="110"/>
      <c r="L3" s="111"/>
    </row>
    <row r="4" spans="1:12" ht="13" thickBot="1" x14ac:dyDescent="0.3">
      <c r="A4" s="2"/>
      <c r="B4" s="100" t="s">
        <v>171</v>
      </c>
      <c r="C4" s="101"/>
      <c r="D4" s="101"/>
      <c r="E4" s="101"/>
      <c r="F4" s="102"/>
      <c r="H4" s="99" t="s">
        <v>93</v>
      </c>
      <c r="I4" s="97"/>
      <c r="J4" s="97"/>
      <c r="K4" s="97"/>
      <c r="L4" s="98"/>
    </row>
    <row r="5" spans="1:12" ht="13" thickBot="1" x14ac:dyDescent="0.3">
      <c r="B5" s="100" t="s">
        <v>64</v>
      </c>
      <c r="C5" s="101"/>
      <c r="D5" s="101"/>
      <c r="E5" s="101"/>
      <c r="F5" s="102"/>
      <c r="H5" s="99" t="s">
        <v>94</v>
      </c>
      <c r="I5" s="97"/>
      <c r="J5" s="97"/>
      <c r="K5" s="97"/>
      <c r="L5" s="98"/>
    </row>
    <row r="6" spans="1:12" ht="24.5" customHeight="1" thickBot="1" x14ac:dyDescent="0.3">
      <c r="B6" s="112" t="s">
        <v>67</v>
      </c>
      <c r="C6" s="113"/>
      <c r="D6" s="113"/>
      <c r="E6" s="113"/>
      <c r="F6" s="114"/>
      <c r="H6" s="99" t="s">
        <v>95</v>
      </c>
      <c r="I6" s="97"/>
      <c r="J6" s="97"/>
      <c r="K6" s="97"/>
      <c r="L6" s="98"/>
    </row>
    <row r="7" spans="1:12" ht="24" customHeight="1" thickBot="1" x14ac:dyDescent="0.3">
      <c r="A7" s="2"/>
      <c r="B7" s="112" t="s">
        <v>172</v>
      </c>
      <c r="C7" s="113"/>
      <c r="D7" s="113"/>
      <c r="E7" s="113"/>
      <c r="F7" s="114"/>
      <c r="H7" s="99" t="s">
        <v>96</v>
      </c>
      <c r="I7" s="97"/>
      <c r="J7" s="97"/>
      <c r="K7" s="97"/>
      <c r="L7" s="98"/>
    </row>
    <row r="8" spans="1:12" ht="13" thickBot="1" x14ac:dyDescent="0.3">
      <c r="B8" s="100" t="s">
        <v>72</v>
      </c>
      <c r="C8" s="101"/>
      <c r="D8" s="101"/>
      <c r="E8" s="101"/>
      <c r="F8" s="102"/>
      <c r="H8" s="99" t="s">
        <v>97</v>
      </c>
      <c r="I8" s="97"/>
      <c r="J8" s="97"/>
      <c r="K8" s="97"/>
      <c r="L8" s="98"/>
    </row>
    <row r="9" spans="1:12" ht="13" thickBot="1" x14ac:dyDescent="0.3">
      <c r="B9" s="100" t="s">
        <v>73</v>
      </c>
      <c r="C9" s="101"/>
      <c r="D9" s="101"/>
      <c r="E9" s="101"/>
      <c r="F9" s="102"/>
      <c r="H9" s="99" t="s">
        <v>98</v>
      </c>
      <c r="I9" s="97"/>
      <c r="J9" s="97"/>
      <c r="K9" s="97"/>
      <c r="L9" s="98"/>
    </row>
    <row r="10" spans="1:12" ht="24" customHeight="1" thickBot="1" x14ac:dyDescent="0.3">
      <c r="B10" s="100" t="s">
        <v>74</v>
      </c>
      <c r="C10" s="101"/>
      <c r="D10" s="101"/>
      <c r="E10" s="101"/>
      <c r="F10" s="102"/>
      <c r="H10" s="96" t="s">
        <v>173</v>
      </c>
      <c r="I10" s="97"/>
      <c r="J10" s="97"/>
      <c r="K10" s="97"/>
      <c r="L10" s="98"/>
    </row>
    <row r="11" spans="1:12" ht="13" thickBot="1" x14ac:dyDescent="0.3">
      <c r="B11" s="100" t="s">
        <v>75</v>
      </c>
      <c r="C11" s="101"/>
      <c r="D11" s="101"/>
      <c r="E11" s="101"/>
      <c r="F11" s="102"/>
      <c r="H11" s="99" t="s">
        <v>99</v>
      </c>
      <c r="I11" s="97"/>
      <c r="J11" s="97"/>
      <c r="K11" s="97"/>
      <c r="L11" s="98"/>
    </row>
    <row r="12" spans="1:12" ht="13" thickBot="1" x14ac:dyDescent="0.3">
      <c r="B12" s="100" t="s">
        <v>77</v>
      </c>
      <c r="C12" s="101"/>
      <c r="D12" s="101"/>
      <c r="E12" s="101"/>
      <c r="F12" s="102"/>
      <c r="H12" s="99" t="s">
        <v>100</v>
      </c>
      <c r="I12" s="97"/>
      <c r="J12" s="97"/>
      <c r="K12" s="97"/>
      <c r="L12" s="98"/>
    </row>
    <row r="13" spans="1:12" ht="13" thickBot="1" x14ac:dyDescent="0.3">
      <c r="B13" s="100" t="s">
        <v>78</v>
      </c>
      <c r="C13" s="101"/>
      <c r="D13" s="101"/>
      <c r="E13" s="101"/>
      <c r="F13" s="102"/>
      <c r="H13" s="99" t="s">
        <v>101</v>
      </c>
      <c r="I13" s="97"/>
      <c r="J13" s="97"/>
      <c r="K13" s="97"/>
      <c r="L13" s="98"/>
    </row>
    <row r="14" spans="1:12" ht="13" thickBot="1" x14ac:dyDescent="0.3">
      <c r="B14" s="100" t="s">
        <v>79</v>
      </c>
      <c r="C14" s="101"/>
      <c r="D14" s="101"/>
      <c r="E14" s="101"/>
      <c r="F14" s="102"/>
      <c r="H14" s="99" t="s">
        <v>102</v>
      </c>
      <c r="I14" s="97"/>
      <c r="J14" s="97"/>
      <c r="K14" s="97"/>
      <c r="L14" s="98"/>
    </row>
    <row r="15" spans="1:12" ht="13" thickBot="1" x14ac:dyDescent="0.3">
      <c r="B15" s="103" t="s">
        <v>158</v>
      </c>
      <c r="C15" s="104"/>
      <c r="D15" s="104"/>
      <c r="E15" s="104"/>
      <c r="F15" s="105"/>
      <c r="H15" s="99" t="s">
        <v>103</v>
      </c>
      <c r="I15" s="97"/>
      <c r="J15" s="97"/>
      <c r="K15" s="97"/>
      <c r="L15" s="98"/>
    </row>
    <row r="16" spans="1:12" x14ac:dyDescent="0.25">
      <c r="H16" s="93" t="s">
        <v>104</v>
      </c>
      <c r="I16" s="94"/>
      <c r="J16" s="94"/>
      <c r="K16" s="94"/>
      <c r="L16" s="95"/>
    </row>
  </sheetData>
  <mergeCells count="29">
    <mergeCell ref="B7:F7"/>
    <mergeCell ref="B2:F2"/>
    <mergeCell ref="B3:F3"/>
    <mergeCell ref="B4:F4"/>
    <mergeCell ref="B5:F5"/>
    <mergeCell ref="B6:F6"/>
    <mergeCell ref="B14:F14"/>
    <mergeCell ref="B15:F15"/>
    <mergeCell ref="H2:L2"/>
    <mergeCell ref="H3:L3"/>
    <mergeCell ref="H4:L4"/>
    <mergeCell ref="H5:L5"/>
    <mergeCell ref="H6:L6"/>
    <mergeCell ref="H7:L7"/>
    <mergeCell ref="H8:L8"/>
    <mergeCell ref="H9:L9"/>
    <mergeCell ref="B8:F8"/>
    <mergeCell ref="B9:F9"/>
    <mergeCell ref="B10:F10"/>
    <mergeCell ref="B11:F11"/>
    <mergeCell ref="B12:F12"/>
    <mergeCell ref="B13:F13"/>
    <mergeCell ref="H16:L16"/>
    <mergeCell ref="H10:L10"/>
    <mergeCell ref="H11:L11"/>
    <mergeCell ref="H12:L12"/>
    <mergeCell ref="H13:L13"/>
    <mergeCell ref="H14:L14"/>
    <mergeCell ref="H15:L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167D3-9CE0-4B92-A46B-3735CDB61A24}">
  <dimension ref="A2:O23"/>
  <sheetViews>
    <sheetView topLeftCell="A10" zoomScale="70" zoomScaleNormal="70" workbookViewId="0">
      <selection activeCell="F27" sqref="F27"/>
    </sheetView>
  </sheetViews>
  <sheetFormatPr baseColWidth="10" defaultRowHeight="12.5" x14ac:dyDescent="0.25"/>
  <cols>
    <col min="1" max="1" width="40.81640625" style="17" customWidth="1"/>
    <col min="2" max="3" width="10.90625" style="18"/>
    <col min="4" max="4" width="10.90625" style="17"/>
    <col min="5" max="9" width="15" style="18" customWidth="1"/>
    <col min="10" max="14" width="13.81640625" style="18" customWidth="1"/>
    <col min="15" max="15" width="10.90625" style="18"/>
    <col min="16" max="16384" width="10.90625" style="17"/>
  </cols>
  <sheetData>
    <row r="2" spans="1:15" ht="14" x14ac:dyDescent="0.3">
      <c r="A2" s="119" t="s">
        <v>168</v>
      </c>
      <c r="B2" s="119"/>
      <c r="C2" s="119"/>
      <c r="D2" s="119"/>
      <c r="E2" s="119"/>
      <c r="F2" s="119"/>
      <c r="G2" s="119"/>
      <c r="H2" s="119"/>
      <c r="I2" s="119"/>
      <c r="J2" s="119"/>
      <c r="K2" s="119"/>
      <c r="L2" s="119"/>
      <c r="M2" s="119"/>
      <c r="N2" s="119"/>
    </row>
    <row r="3" spans="1:15" ht="15" thickBot="1" x14ac:dyDescent="0.35">
      <c r="A3" s="15" t="s">
        <v>118</v>
      </c>
      <c r="B3" s="16" t="s">
        <v>119</v>
      </c>
      <c r="C3" s="16" t="s">
        <v>120</v>
      </c>
      <c r="E3" s="118" t="s">
        <v>121</v>
      </c>
      <c r="F3" s="118"/>
      <c r="G3" s="118"/>
      <c r="H3" s="118"/>
      <c r="I3" s="118"/>
    </row>
    <row r="4" spans="1:15" ht="31" x14ac:dyDescent="0.25">
      <c r="A4" s="19" t="s">
        <v>129</v>
      </c>
      <c r="B4" s="20">
        <v>4</v>
      </c>
      <c r="C4" s="21">
        <f>B4-1</f>
        <v>3</v>
      </c>
      <c r="E4" s="22">
        <v>1</v>
      </c>
      <c r="F4" s="23">
        <v>2</v>
      </c>
      <c r="G4" s="23">
        <v>3</v>
      </c>
      <c r="H4" s="23">
        <v>4</v>
      </c>
      <c r="I4" s="24">
        <v>5</v>
      </c>
    </row>
    <row r="5" spans="1:15" ht="34.75" customHeight="1" thickBot="1" x14ac:dyDescent="0.3">
      <c r="A5" s="19" t="s">
        <v>130</v>
      </c>
      <c r="B5" s="20">
        <v>3</v>
      </c>
      <c r="C5" s="21">
        <f>5-B5</f>
        <v>2</v>
      </c>
      <c r="E5" s="25" t="s">
        <v>122</v>
      </c>
      <c r="F5" s="26" t="s">
        <v>123</v>
      </c>
      <c r="G5" s="26" t="s">
        <v>124</v>
      </c>
      <c r="H5" s="26" t="s">
        <v>125</v>
      </c>
      <c r="I5" s="27" t="s">
        <v>126</v>
      </c>
    </row>
    <row r="6" spans="1:15" ht="31" x14ac:dyDescent="0.35">
      <c r="A6" s="28" t="s">
        <v>131</v>
      </c>
      <c r="B6" s="20">
        <v>3</v>
      </c>
      <c r="C6" s="21">
        <f>5-B6</f>
        <v>2</v>
      </c>
    </row>
    <row r="7" spans="1:15" ht="46.5" x14ac:dyDescent="0.25">
      <c r="A7" s="19" t="s">
        <v>132</v>
      </c>
      <c r="B7" s="20">
        <v>1</v>
      </c>
      <c r="C7" s="21">
        <f>5-B7</f>
        <v>4</v>
      </c>
      <c r="E7" s="20">
        <v>4</v>
      </c>
      <c r="F7" s="20">
        <v>3</v>
      </c>
      <c r="G7" s="20">
        <v>3</v>
      </c>
      <c r="H7" s="20">
        <v>1</v>
      </c>
      <c r="I7" s="20">
        <v>2</v>
      </c>
      <c r="J7" s="20">
        <v>4</v>
      </c>
      <c r="K7" s="20">
        <v>4</v>
      </c>
      <c r="L7" s="20">
        <v>3</v>
      </c>
      <c r="M7" s="20">
        <v>4</v>
      </c>
      <c r="N7" s="20">
        <v>2</v>
      </c>
      <c r="O7" s="17"/>
    </row>
    <row r="8" spans="1:15" ht="37.5" x14ac:dyDescent="0.25">
      <c r="A8" s="19" t="s">
        <v>133</v>
      </c>
      <c r="B8" s="20">
        <v>2</v>
      </c>
      <c r="C8" s="21">
        <f>5-B8</f>
        <v>3</v>
      </c>
      <c r="E8" s="1" t="s">
        <v>116</v>
      </c>
      <c r="F8" s="1" t="s">
        <v>117</v>
      </c>
      <c r="G8" s="1" t="s">
        <v>117</v>
      </c>
      <c r="H8" s="35" t="s">
        <v>43</v>
      </c>
      <c r="I8" s="1" t="s">
        <v>60</v>
      </c>
      <c r="J8" s="1" t="s">
        <v>116</v>
      </c>
      <c r="K8" s="1" t="s">
        <v>116</v>
      </c>
      <c r="L8" s="1" t="s">
        <v>117</v>
      </c>
      <c r="M8" s="1" t="s">
        <v>116</v>
      </c>
      <c r="N8" s="1" t="s">
        <v>60</v>
      </c>
      <c r="O8" s="29"/>
    </row>
    <row r="9" spans="1:15" ht="31" x14ac:dyDescent="0.25">
      <c r="A9" s="19" t="s">
        <v>134</v>
      </c>
      <c r="B9" s="20">
        <v>4</v>
      </c>
      <c r="C9" s="21">
        <f>B9-1</f>
        <v>3</v>
      </c>
    </row>
    <row r="10" spans="1:15" ht="45" customHeight="1" x14ac:dyDescent="0.35">
      <c r="A10" s="28" t="s">
        <v>135</v>
      </c>
      <c r="B10" s="20">
        <v>4</v>
      </c>
      <c r="C10" s="21">
        <f>B10-1</f>
        <v>3</v>
      </c>
    </row>
    <row r="11" spans="1:15" ht="33.65" customHeight="1" x14ac:dyDescent="0.25">
      <c r="A11" s="19" t="s">
        <v>136</v>
      </c>
      <c r="B11" s="20">
        <v>3</v>
      </c>
      <c r="C11" s="21">
        <f>5-B11</f>
        <v>2</v>
      </c>
    </row>
    <row r="12" spans="1:15" ht="31" x14ac:dyDescent="0.25">
      <c r="A12" s="19" t="s">
        <v>137</v>
      </c>
      <c r="B12" s="20">
        <v>4</v>
      </c>
      <c r="C12" s="21">
        <f>B12-1</f>
        <v>3</v>
      </c>
    </row>
    <row r="13" spans="1:15" ht="31" x14ac:dyDescent="0.25">
      <c r="A13" s="19" t="s">
        <v>138</v>
      </c>
      <c r="B13" s="20">
        <v>2</v>
      </c>
      <c r="C13" s="21">
        <f>5-B13</f>
        <v>3</v>
      </c>
    </row>
    <row r="14" spans="1:15" ht="15.5" x14ac:dyDescent="0.25">
      <c r="A14" s="30"/>
    </row>
    <row r="15" spans="1:15" ht="16" thickBot="1" x14ac:dyDescent="0.4">
      <c r="A15" s="31"/>
    </row>
    <row r="16" spans="1:15" ht="15" thickBot="1" x14ac:dyDescent="0.4">
      <c r="A16" s="32" t="s">
        <v>127</v>
      </c>
      <c r="B16" s="21">
        <f>SUM(C4:C13)</f>
        <v>28</v>
      </c>
      <c r="F16" s="120" t="s">
        <v>139</v>
      </c>
      <c r="G16" s="121"/>
      <c r="H16" s="122"/>
      <c r="I16" s="17"/>
      <c r="J16" s="17"/>
      <c r="K16" s="17"/>
    </row>
    <row r="17" spans="1:11" ht="15" thickBot="1" x14ac:dyDescent="0.4">
      <c r="A17" s="33" t="s">
        <v>128</v>
      </c>
      <c r="B17" s="34">
        <f>B16*2.5</f>
        <v>70</v>
      </c>
      <c r="F17" s="36" t="s">
        <v>140</v>
      </c>
      <c r="G17" s="36" t="s">
        <v>141</v>
      </c>
      <c r="H17" s="36" t="s">
        <v>142</v>
      </c>
      <c r="I17" s="17"/>
      <c r="J17" s="123" t="s">
        <v>143</v>
      </c>
      <c r="K17" s="124"/>
    </row>
    <row r="18" spans="1:11" x14ac:dyDescent="0.25">
      <c r="F18" s="37">
        <v>1</v>
      </c>
      <c r="G18" s="37">
        <v>85</v>
      </c>
      <c r="H18" s="38" t="s">
        <v>144</v>
      </c>
      <c r="I18" s="17"/>
      <c r="J18" s="39" t="s">
        <v>145</v>
      </c>
      <c r="K18" s="40" t="s">
        <v>146</v>
      </c>
    </row>
    <row r="19" spans="1:11" x14ac:dyDescent="0.25">
      <c r="F19" s="41">
        <v>2</v>
      </c>
      <c r="G19" s="41">
        <v>92.5</v>
      </c>
      <c r="H19" s="42" t="s">
        <v>155</v>
      </c>
      <c r="I19" s="17"/>
      <c r="J19" s="39" t="s">
        <v>148</v>
      </c>
      <c r="K19" s="40" t="s">
        <v>149</v>
      </c>
    </row>
    <row r="20" spans="1:11" x14ac:dyDescent="0.25">
      <c r="F20" s="41">
        <v>3</v>
      </c>
      <c r="G20" s="41">
        <v>70</v>
      </c>
      <c r="H20" s="42" t="s">
        <v>147</v>
      </c>
      <c r="I20" s="17"/>
      <c r="J20" s="39" t="s">
        <v>151</v>
      </c>
      <c r="K20" s="40" t="s">
        <v>150</v>
      </c>
    </row>
    <row r="21" spans="1:11" ht="13" thickBot="1" x14ac:dyDescent="0.3">
      <c r="F21" s="17"/>
      <c r="G21" s="17"/>
      <c r="H21" s="17"/>
      <c r="I21" s="17"/>
      <c r="J21" s="39" t="s">
        <v>152</v>
      </c>
      <c r="K21" s="40" t="s">
        <v>147</v>
      </c>
    </row>
    <row r="22" spans="1:11" ht="13" thickBot="1" x14ac:dyDescent="0.3">
      <c r="F22" s="17"/>
      <c r="G22" s="80">
        <f>AVERAGE(G18:G20)</f>
        <v>82.5</v>
      </c>
      <c r="H22" s="81" t="s">
        <v>144</v>
      </c>
      <c r="I22" s="17"/>
      <c r="J22" s="39" t="s">
        <v>153</v>
      </c>
      <c r="K22" s="40" t="s">
        <v>144</v>
      </c>
    </row>
    <row r="23" spans="1:11" ht="13" thickBot="1" x14ac:dyDescent="0.3">
      <c r="F23" s="17"/>
      <c r="G23" s="17"/>
      <c r="H23" s="17"/>
      <c r="I23" s="17"/>
      <c r="J23" s="43" t="s">
        <v>154</v>
      </c>
      <c r="K23" s="44" t="s">
        <v>155</v>
      </c>
    </row>
  </sheetData>
  <mergeCells count="4">
    <mergeCell ref="E3:I3"/>
    <mergeCell ref="A2:N2"/>
    <mergeCell ref="F16:H16"/>
    <mergeCell ref="J17:K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8B51F-BFC6-4DAE-B2B0-3C5961F80CC6}">
  <dimension ref="B2:K20"/>
  <sheetViews>
    <sheetView tabSelected="1" topLeftCell="A2" zoomScale="80" zoomScaleNormal="80" workbookViewId="0">
      <selection activeCell="I14" sqref="I14"/>
    </sheetView>
  </sheetViews>
  <sheetFormatPr baseColWidth="10" defaultRowHeight="12.5" x14ac:dyDescent="0.25"/>
  <cols>
    <col min="1" max="1" width="3" style="17" customWidth="1"/>
    <col min="2" max="6" width="23" style="18" customWidth="1"/>
    <col min="7" max="7" width="23" style="17" customWidth="1"/>
    <col min="8" max="16384" width="10.90625" style="17"/>
  </cols>
  <sheetData>
    <row r="2" spans="2:11" ht="14.5" x14ac:dyDescent="0.25">
      <c r="B2" s="125" t="s">
        <v>175</v>
      </c>
      <c r="C2" s="125"/>
      <c r="D2" s="125"/>
      <c r="E2" s="125"/>
      <c r="F2" s="125"/>
      <c r="G2" s="125"/>
      <c r="H2" s="125"/>
      <c r="I2" s="125"/>
      <c r="J2" s="125"/>
      <c r="K2" s="125"/>
    </row>
    <row r="3" spans="2:11" ht="13" thickBot="1" x14ac:dyDescent="0.3"/>
    <row r="4" spans="2:11" ht="25.5" thickBot="1" x14ac:dyDescent="0.3">
      <c r="B4" s="45" t="s">
        <v>11</v>
      </c>
      <c r="C4" s="45" t="s">
        <v>12</v>
      </c>
      <c r="D4" s="45" t="s">
        <v>13</v>
      </c>
      <c r="E4" s="45" t="s">
        <v>14</v>
      </c>
      <c r="F4" s="45" t="s">
        <v>15</v>
      </c>
      <c r="G4" s="45" t="s">
        <v>15</v>
      </c>
    </row>
    <row r="5" spans="2:11" x14ac:dyDescent="0.25">
      <c r="B5" s="56">
        <v>1</v>
      </c>
      <c r="C5" s="59">
        <v>1</v>
      </c>
      <c r="D5" s="62">
        <v>4</v>
      </c>
      <c r="E5" s="59">
        <v>1</v>
      </c>
      <c r="F5" s="62">
        <v>4</v>
      </c>
      <c r="G5" s="59">
        <v>1</v>
      </c>
      <c r="I5" s="46">
        <v>1</v>
      </c>
      <c r="J5" s="68">
        <v>3</v>
      </c>
      <c r="K5" s="47">
        <v>5</v>
      </c>
    </row>
    <row r="6" spans="2:11" ht="13" thickBot="1" x14ac:dyDescent="0.3">
      <c r="B6" s="57">
        <v>3</v>
      </c>
      <c r="C6" s="60">
        <v>1</v>
      </c>
      <c r="D6" s="57">
        <v>1</v>
      </c>
      <c r="E6" s="60">
        <v>1</v>
      </c>
      <c r="F6" s="57">
        <v>1</v>
      </c>
      <c r="G6" s="60">
        <v>1</v>
      </c>
      <c r="I6" s="48" t="s">
        <v>156</v>
      </c>
      <c r="J6" s="69" t="s">
        <v>176</v>
      </c>
      <c r="K6" s="49" t="s">
        <v>157</v>
      </c>
    </row>
    <row r="7" spans="2:11" ht="13" thickBot="1" x14ac:dyDescent="0.3">
      <c r="B7" s="58">
        <v>4</v>
      </c>
      <c r="C7" s="61">
        <v>2</v>
      </c>
      <c r="D7" s="63">
        <v>4</v>
      </c>
      <c r="E7" s="58">
        <v>4</v>
      </c>
      <c r="F7" s="63">
        <v>4</v>
      </c>
      <c r="G7" s="61">
        <v>1</v>
      </c>
    </row>
    <row r="8" spans="2:11" ht="13" thickBot="1" x14ac:dyDescent="0.3"/>
    <row r="9" spans="2:11" ht="13" thickBot="1" x14ac:dyDescent="0.3">
      <c r="B9" s="50" t="s">
        <v>159</v>
      </c>
      <c r="C9" s="51" t="s">
        <v>160</v>
      </c>
      <c r="D9" s="51" t="s">
        <v>159</v>
      </c>
      <c r="E9" s="51" t="s">
        <v>161</v>
      </c>
      <c r="F9" s="51" t="s">
        <v>159</v>
      </c>
      <c r="G9" s="52" t="s">
        <v>160</v>
      </c>
    </row>
    <row r="12" spans="2:11" ht="14.5" x14ac:dyDescent="0.25">
      <c r="B12" s="125" t="s">
        <v>174</v>
      </c>
      <c r="C12" s="125"/>
      <c r="D12" s="125"/>
      <c r="E12" s="125"/>
      <c r="F12" s="125"/>
      <c r="G12" s="125"/>
      <c r="H12" s="53"/>
    </row>
    <row r="13" spans="2:11" x14ac:dyDescent="0.25">
      <c r="G13" s="53"/>
      <c r="H13" s="53"/>
    </row>
    <row r="14" spans="2:11" x14ac:dyDescent="0.25">
      <c r="H14" s="53"/>
    </row>
    <row r="15" spans="2:11" x14ac:dyDescent="0.25">
      <c r="H15" s="53"/>
    </row>
    <row r="16" spans="2:11" ht="13" thickBot="1" x14ac:dyDescent="0.3">
      <c r="H16" s="53"/>
    </row>
    <row r="17" spans="6:8" x14ac:dyDescent="0.25">
      <c r="F17" s="22" t="s">
        <v>162</v>
      </c>
      <c r="G17" s="64" t="s">
        <v>164</v>
      </c>
      <c r="H17" s="53"/>
    </row>
    <row r="18" spans="6:8" x14ac:dyDescent="0.25">
      <c r="F18" s="54" t="s">
        <v>163</v>
      </c>
      <c r="G18" s="65" t="s">
        <v>165</v>
      </c>
      <c r="H18" s="53"/>
    </row>
    <row r="19" spans="6:8" ht="13" thickBot="1" x14ac:dyDescent="0.3">
      <c r="F19" s="55" t="s">
        <v>166</v>
      </c>
      <c r="G19" s="66" t="s">
        <v>167</v>
      </c>
      <c r="H19" s="53"/>
    </row>
    <row r="20" spans="6:8" x14ac:dyDescent="0.25">
      <c r="G20" s="53"/>
      <c r="H20" s="53"/>
    </row>
  </sheetData>
  <mergeCells count="2">
    <mergeCell ref="B2:K2"/>
    <mergeCell ref="B12:G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Respuestas Forms</vt:lpstr>
      <vt:lpstr>Comentarios</vt:lpstr>
      <vt:lpstr>Observaciones</vt:lpstr>
      <vt:lpstr>Escala SUS</vt:lpstr>
      <vt:lpstr>Resultados Attrakdiff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2021-08-23T04:22:19Z</dcterms:created>
  <dcterms:modified xsi:type="dcterms:W3CDTF">2023-03-12T23:38:21Z</dcterms:modified>
</cp:coreProperties>
</file>